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ie\Dropbox\Documents\"/>
    </mc:Choice>
  </mc:AlternateContent>
  <xr:revisionPtr revIDLastSave="0" documentId="8_{62507C72-A6AE-4128-AE1C-BA8CFC1B96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 &amp; Pivots" sheetId="6" r:id="rId1"/>
    <sheet name="District Table" sheetId="7" r:id="rId2"/>
    <sheet name="Galaxy Allocations Data" sheetId="1" r:id="rId3"/>
    <sheet name="Sheet1" sheetId="5" r:id="rId4"/>
  </sheets>
  <calcPr calcId="191029"/>
  <pivotCaches>
    <pivotCache cacheId="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3" i="1" l="1"/>
  <c r="K1093" i="1"/>
  <c r="K297" i="1"/>
  <c r="K181" i="1"/>
  <c r="K866" i="1"/>
  <c r="K902" i="1"/>
  <c r="K705" i="1"/>
  <c r="K947" i="1"/>
  <c r="K168" i="1"/>
  <c r="K892" i="1"/>
  <c r="K311" i="1"/>
  <c r="K257" i="1"/>
  <c r="K81" i="1"/>
  <c r="K408" i="1"/>
  <c r="K997" i="1"/>
  <c r="K360" i="1"/>
  <c r="K96" i="1"/>
  <c r="K1070" i="1"/>
  <c r="K1125" i="1"/>
  <c r="K865" i="1"/>
  <c r="K589" i="1"/>
  <c r="K766" i="1"/>
  <c r="K861" i="1"/>
  <c r="K351" i="1"/>
  <c r="K321" i="1"/>
  <c r="K308" i="1"/>
  <c r="K1334" i="1"/>
  <c r="K1288" i="1"/>
  <c r="K1257" i="1"/>
  <c r="K479" i="1"/>
  <c r="K163" i="1"/>
  <c r="K1292" i="1"/>
  <c r="K1435" i="1"/>
  <c r="K1035" i="1"/>
  <c r="K1290" i="1"/>
  <c r="K737" i="1"/>
  <c r="K992" i="1"/>
  <c r="K1504" i="1"/>
  <c r="K208" i="1"/>
  <c r="K387" i="1"/>
  <c r="K429" i="1"/>
  <c r="K73" i="1"/>
  <c r="K494" i="1"/>
  <c r="K807" i="1"/>
  <c r="K1216" i="1"/>
  <c r="K940" i="1"/>
  <c r="K1003" i="1"/>
  <c r="K1036" i="1"/>
  <c r="K956" i="1"/>
  <c r="K719" i="1"/>
  <c r="K99" i="1"/>
  <c r="K752" i="1"/>
  <c r="K1476" i="1"/>
  <c r="K1470" i="1"/>
  <c r="K1312" i="1"/>
  <c r="K1503" i="1"/>
  <c r="K1547" i="1"/>
  <c r="K1505" i="1"/>
  <c r="K480" i="1"/>
  <c r="K356" i="1"/>
  <c r="K314" i="1"/>
  <c r="K1405" i="1"/>
  <c r="K1416" i="1"/>
  <c r="K711" i="1"/>
  <c r="K884" i="1"/>
  <c r="K1164" i="1"/>
  <c r="K994" i="1"/>
  <c r="K849" i="1"/>
  <c r="K1280" i="1"/>
  <c r="K1191" i="1"/>
  <c r="K906" i="1"/>
  <c r="K302" i="1"/>
  <c r="K523" i="1"/>
  <c r="K567" i="1"/>
  <c r="K1004" i="1"/>
  <c r="K565" i="1"/>
  <c r="K763" i="1"/>
  <c r="K240" i="1"/>
  <c r="K286" i="1"/>
  <c r="K1291" i="1"/>
  <c r="K933" i="1"/>
  <c r="K69" i="1"/>
  <c r="K970" i="1"/>
  <c r="K1484" i="1"/>
  <c r="K646" i="1"/>
  <c r="K1511" i="1"/>
  <c r="K732" i="1"/>
  <c r="K1386" i="1"/>
  <c r="K1322" i="1"/>
  <c r="K1247" i="1"/>
  <c r="K1429" i="1"/>
  <c r="K1480" i="1"/>
  <c r="K1057" i="1"/>
  <c r="K800" i="1"/>
  <c r="K148" i="1"/>
  <c r="K98" i="1"/>
  <c r="K602" i="1"/>
  <c r="K1461" i="1"/>
  <c r="K856" i="1"/>
  <c r="K44" i="1"/>
  <c r="K1485" i="1"/>
  <c r="K1494" i="1"/>
  <c r="K194" i="1"/>
  <c r="K1453" i="1"/>
  <c r="K1414" i="1"/>
  <c r="K1181" i="1"/>
  <c r="K1204" i="1"/>
  <c r="K226" i="1"/>
  <c r="K9" i="1"/>
  <c r="K1175" i="1"/>
  <c r="K685" i="1"/>
  <c r="K1224" i="1"/>
  <c r="K1513" i="1"/>
  <c r="K615" i="1"/>
  <c r="K30" i="1"/>
  <c r="K912" i="1"/>
  <c r="K1041" i="1"/>
  <c r="K262" i="1"/>
  <c r="K319" i="1"/>
  <c r="K1173" i="1"/>
  <c r="K119" i="1"/>
  <c r="K1454" i="1"/>
  <c r="K334" i="1"/>
  <c r="K694" i="1"/>
  <c r="K537" i="1"/>
  <c r="K885" i="1"/>
  <c r="K525" i="1"/>
  <c r="K968" i="1"/>
  <c r="K1138" i="1"/>
  <c r="K1034" i="1"/>
  <c r="K309" i="1"/>
  <c r="K1177" i="1"/>
  <c r="K1381" i="1"/>
  <c r="K234" i="1"/>
  <c r="K767" i="1"/>
  <c r="K82" i="1"/>
  <c r="K263" i="1"/>
  <c r="K379" i="1"/>
  <c r="K458" i="1"/>
  <c r="K23" i="1"/>
  <c r="K1097" i="1"/>
  <c r="K464" i="1"/>
  <c r="K353" i="1"/>
  <c r="K542" i="1"/>
  <c r="K1271" i="1"/>
  <c r="K682" i="1"/>
  <c r="K768" i="1"/>
  <c r="K258" i="1"/>
  <c r="K932" i="1"/>
  <c r="K1227" i="1"/>
  <c r="K1152" i="1"/>
  <c r="K770" i="1"/>
  <c r="K1197" i="1"/>
  <c r="K629" i="1"/>
  <c r="K596" i="1"/>
  <c r="K937" i="1"/>
  <c r="K642" i="1"/>
  <c r="K771" i="1"/>
  <c r="K1283" i="1"/>
  <c r="K611" i="1"/>
  <c r="K1140" i="1"/>
  <c r="K1205" i="1"/>
  <c r="K1203" i="1"/>
  <c r="K504" i="1"/>
  <c r="K1127" i="1"/>
  <c r="K1115" i="1"/>
  <c r="K1430" i="1"/>
  <c r="K754" i="1"/>
  <c r="K1050" i="1"/>
  <c r="K991" i="1"/>
  <c r="K364" i="1"/>
  <c r="K854" i="1"/>
  <c r="K205" i="1"/>
  <c r="K432" i="1"/>
  <c r="K206" i="1"/>
  <c r="K187" i="1"/>
  <c r="K142" i="1"/>
  <c r="K662" i="1"/>
  <c r="K969" i="1"/>
  <c r="K40" i="1"/>
  <c r="K909" i="1"/>
  <c r="K1083" i="1"/>
  <c r="K1162" i="1"/>
  <c r="K68" i="1"/>
  <c r="K484" i="1"/>
  <c r="K330" i="1"/>
  <c r="K747" i="1"/>
  <c r="K568" i="1"/>
  <c r="K652" i="1"/>
  <c r="K539" i="1"/>
  <c r="K1170" i="1"/>
  <c r="K336" i="1"/>
  <c r="K29" i="1"/>
  <c r="K929" i="1"/>
  <c r="K22" i="1"/>
  <c r="K74" i="1"/>
  <c r="K201" i="1"/>
  <c r="K275" i="1"/>
  <c r="K60" i="1"/>
  <c r="K126" i="1"/>
  <c r="K66" i="1"/>
  <c r="K159" i="1"/>
  <c r="K540" i="1"/>
  <c r="K654" i="1"/>
  <c r="K1071" i="1"/>
  <c r="K447" i="1"/>
  <c r="K53" i="1"/>
  <c r="K1521" i="1"/>
  <c r="K1517" i="1"/>
  <c r="K591" i="1"/>
  <c r="K474" i="1"/>
  <c r="K1418" i="1"/>
  <c r="K1491" i="1"/>
  <c r="K1373" i="1"/>
  <c r="K1514" i="1"/>
  <c r="K1510" i="1"/>
  <c r="K526" i="1"/>
  <c r="K704" i="1"/>
  <c r="K1134" i="1"/>
  <c r="K1458" i="1"/>
  <c r="K383" i="1"/>
  <c r="K1200" i="1"/>
  <c r="K1323" i="1"/>
  <c r="K1385" i="1"/>
  <c r="K1168" i="1"/>
  <c r="K1478" i="1"/>
  <c r="K1208" i="1"/>
  <c r="K1259" i="1"/>
  <c r="K867" i="1"/>
  <c r="K1319" i="1"/>
  <c r="K1304" i="1"/>
  <c r="K633" i="1"/>
  <c r="K1579" i="1"/>
  <c r="K1568" i="1"/>
  <c r="K1546" i="1"/>
  <c r="K625" i="1"/>
  <c r="K778" i="1"/>
  <c r="K26" i="1"/>
  <c r="K450" i="1"/>
  <c r="K714" i="1"/>
  <c r="K603" i="1"/>
  <c r="K1313" i="1"/>
  <c r="K873" i="1"/>
  <c r="K161" i="1"/>
  <c r="K333" i="1"/>
  <c r="K133" i="1"/>
  <c r="K287" i="1"/>
  <c r="K103" i="1"/>
  <c r="K409" i="1"/>
  <c r="K551" i="1"/>
  <c r="K939" i="1"/>
  <c r="K699" i="1"/>
  <c r="K394" i="1"/>
  <c r="K289" i="1"/>
  <c r="K931" i="1"/>
  <c r="K416" i="1"/>
  <c r="K774" i="1"/>
  <c r="K496" i="1"/>
  <c r="K1051" i="1"/>
  <c r="K1023" i="1"/>
  <c r="K740" i="1"/>
  <c r="K851" i="1"/>
  <c r="K817" i="1"/>
  <c r="K829" i="1"/>
  <c r="K213" i="1"/>
  <c r="K724" i="1"/>
  <c r="K1033" i="1"/>
  <c r="K61" i="1"/>
  <c r="K324" i="1"/>
  <c r="K587" i="1"/>
  <c r="K1502" i="1"/>
  <c r="K609" i="1"/>
  <c r="K215" i="1"/>
  <c r="K1343" i="1"/>
  <c r="K1184" i="1"/>
  <c r="K1278" i="1"/>
  <c r="K1582" i="1"/>
  <c r="K1462" i="1"/>
  <c r="K1486" i="1"/>
  <c r="K1493" i="1"/>
  <c r="K1578" i="1"/>
  <c r="K1433" i="1"/>
  <c r="K1086" i="1"/>
  <c r="K961" i="1"/>
  <c r="K1132" i="1"/>
  <c r="K1396" i="1"/>
  <c r="K848" i="1"/>
  <c r="K1444" i="1"/>
  <c r="K1369" i="1"/>
  <c r="K1365" i="1"/>
  <c r="K557" i="1"/>
  <c r="K607" i="1"/>
  <c r="K1350" i="1"/>
  <c r="K1370" i="1"/>
  <c r="K1359" i="1"/>
  <c r="K164" i="1"/>
  <c r="K1530" i="1"/>
  <c r="K190" i="1"/>
  <c r="K424" i="1"/>
  <c r="K804" i="1"/>
  <c r="K21" i="1"/>
  <c r="K46" i="1"/>
  <c r="K34" i="1"/>
  <c r="K15" i="1"/>
  <c r="K244" i="1"/>
  <c r="K101" i="1"/>
  <c r="K242" i="1"/>
  <c r="K734" i="1"/>
  <c r="K1326" i="1"/>
  <c r="K1042" i="1"/>
  <c r="K1031" i="1"/>
  <c r="K650" i="1"/>
  <c r="K953" i="1"/>
  <c r="K924" i="1"/>
  <c r="K412" i="1"/>
  <c r="K137" i="1"/>
  <c r="K282" i="1"/>
  <c r="K667" i="1"/>
  <c r="K49" i="1"/>
  <c r="K1046" i="1"/>
  <c r="K306" i="1"/>
  <c r="K418" i="1"/>
  <c r="K811" i="1"/>
  <c r="K1531" i="1"/>
  <c r="K1078" i="1"/>
  <c r="K354" i="1"/>
  <c r="K435" i="1"/>
  <c r="K85" i="1"/>
  <c r="K91" i="1"/>
  <c r="K172" i="1"/>
  <c r="K1357" i="1"/>
  <c r="K1188" i="1"/>
  <c r="K1351" i="1"/>
  <c r="K989" i="1"/>
  <c r="K860" i="1"/>
  <c r="K972" i="1"/>
  <c r="K1229" i="1"/>
  <c r="K599" i="1"/>
  <c r="K426" i="1"/>
  <c r="K733" i="1"/>
  <c r="K407" i="1"/>
  <c r="K267" i="1"/>
  <c r="K299" i="1"/>
  <c r="K313" i="1"/>
  <c r="K121" i="1"/>
  <c r="K653" i="1"/>
  <c r="K357" i="1"/>
  <c r="K151" i="1"/>
  <c r="K628" i="1"/>
  <c r="K543" i="1"/>
  <c r="K191" i="1"/>
  <c r="K998" i="1"/>
  <c r="K675" i="1"/>
  <c r="K89" i="1"/>
  <c r="K97" i="1"/>
  <c r="K1056" i="1"/>
  <c r="K14" i="1"/>
  <c r="K815" i="1"/>
  <c r="K1196" i="1"/>
  <c r="K1363" i="1"/>
  <c r="K1534" i="1"/>
  <c r="K913" i="1"/>
  <c r="K983" i="1"/>
  <c r="K1265" i="1"/>
  <c r="K228" i="1"/>
  <c r="K862" i="1"/>
  <c r="K1303" i="1"/>
  <c r="K838" i="1"/>
  <c r="K823" i="1"/>
  <c r="K779" i="1"/>
  <c r="K272" i="1"/>
  <c r="K725" i="1"/>
  <c r="K1508" i="1"/>
  <c r="K1366" i="1"/>
  <c r="K637" i="1"/>
  <c r="K1571" i="1"/>
  <c r="K1011" i="1"/>
  <c r="K219" i="1"/>
  <c r="K1048" i="1"/>
  <c r="K1225" i="1"/>
  <c r="K687" i="1"/>
  <c r="K414" i="1"/>
  <c r="K1379" i="1"/>
  <c r="K1232" i="1"/>
  <c r="K1114" i="1"/>
  <c r="K1339" i="1"/>
  <c r="K1300" i="1"/>
  <c r="K517" i="1"/>
  <c r="K877" i="1"/>
  <c r="K1294" i="1"/>
  <c r="K1570" i="1"/>
  <c r="K1490" i="1"/>
  <c r="K1129" i="1"/>
  <c r="K708" i="1"/>
  <c r="K140" i="1"/>
  <c r="K870" i="1"/>
  <c r="K115" i="1"/>
  <c r="K497" i="1"/>
  <c r="K888" i="1"/>
  <c r="K6" i="1"/>
  <c r="K72" i="1"/>
  <c r="K670" i="1"/>
  <c r="K840" i="1"/>
  <c r="K547" i="1"/>
  <c r="K218" i="1"/>
  <c r="K601" i="1"/>
  <c r="K437" i="1"/>
  <c r="K436" i="1"/>
  <c r="K621" i="1"/>
  <c r="K448" i="1"/>
  <c r="K503" i="1"/>
  <c r="K211" i="1"/>
  <c r="K1158" i="1"/>
  <c r="K818" i="1"/>
  <c r="K393" i="1"/>
  <c r="K960" i="1"/>
  <c r="K904" i="1"/>
  <c r="K949" i="1"/>
  <c r="K1111" i="1"/>
  <c r="K198" i="1"/>
  <c r="K1149" i="1"/>
  <c r="K948" i="1"/>
  <c r="K1262" i="1"/>
  <c r="K1081" i="1"/>
  <c r="K730" i="1"/>
  <c r="K676" i="1"/>
  <c r="K663" i="1"/>
  <c r="K996" i="1"/>
  <c r="K1393" i="1"/>
  <c r="K618" i="1"/>
  <c r="K449" i="1"/>
  <c r="K343" i="1"/>
  <c r="K358" i="1"/>
  <c r="K606" i="1"/>
  <c r="K427" i="1"/>
  <c r="K835" i="1"/>
  <c r="K859" i="1"/>
  <c r="K199" i="1"/>
  <c r="K1526" i="1"/>
  <c r="K712" i="1"/>
  <c r="K1415" i="1"/>
  <c r="K787" i="1"/>
  <c r="K781" i="1"/>
  <c r="K281" i="1"/>
  <c r="K1395" i="1"/>
  <c r="K1045" i="1"/>
  <c r="K1076" i="1"/>
  <c r="K508" i="1"/>
  <c r="K696" i="1"/>
  <c r="K1345" i="1"/>
  <c r="K1126" i="1"/>
  <c r="K1236" i="1"/>
  <c r="K1079" i="1"/>
  <c r="K1512" i="1"/>
  <c r="K1468" i="1"/>
  <c r="K1426" i="1"/>
  <c r="K649" i="1"/>
  <c r="K1018" i="1"/>
  <c r="K1074" i="1"/>
  <c r="K1390" i="1"/>
  <c r="K1286" i="1"/>
  <c r="K1447" i="1"/>
  <c r="K908" i="1"/>
  <c r="K417" i="1"/>
  <c r="K858" i="1"/>
  <c r="K76" i="1"/>
  <c r="K1556" i="1"/>
  <c r="K1527" i="1"/>
  <c r="K729" i="1"/>
  <c r="K1054" i="1"/>
  <c r="K1015" i="1"/>
  <c r="K468" i="1"/>
  <c r="K17" i="1"/>
  <c r="K530" i="1"/>
  <c r="K882" i="1"/>
  <c r="K1089" i="1"/>
  <c r="K756" i="1"/>
  <c r="K813" i="1"/>
  <c r="K1212" i="1"/>
  <c r="K923" i="1"/>
  <c r="K1065" i="1"/>
  <c r="K1053" i="1"/>
  <c r="K1094" i="1"/>
  <c r="K962" i="1"/>
  <c r="K534" i="1"/>
  <c r="K453" i="1"/>
  <c r="K113" i="1"/>
  <c r="K1112" i="1"/>
  <c r="K697" i="1"/>
  <c r="K124" i="1"/>
  <c r="K1317" i="1"/>
  <c r="K627" i="1"/>
  <c r="K1411" i="1"/>
  <c r="K1450" i="1"/>
  <c r="K776" i="1"/>
  <c r="K507" i="1"/>
  <c r="K556" i="1"/>
  <c r="K1194" i="1"/>
  <c r="K1382" i="1"/>
  <c r="K1321" i="1"/>
  <c r="K1233" i="1"/>
  <c r="K252" i="1"/>
  <c r="K438" i="1"/>
  <c r="K273" i="1"/>
  <c r="K713" i="1"/>
  <c r="K614" i="1"/>
  <c r="K920" i="1"/>
  <c r="K1338" i="1"/>
  <c r="K760" i="1"/>
  <c r="K1436" i="1"/>
  <c r="K757" i="1"/>
  <c r="K985" i="1"/>
  <c r="K475" i="1"/>
  <c r="K769" i="1"/>
  <c r="K635" i="1"/>
  <c r="K368" i="1"/>
  <c r="K481" i="1"/>
  <c r="K564" i="1"/>
  <c r="K748" i="1"/>
  <c r="K930" i="1"/>
  <c r="K1380" i="1"/>
  <c r="K173" i="1"/>
  <c r="K376" i="1"/>
  <c r="K1167" i="1"/>
  <c r="K1274" i="1"/>
  <c r="K1367" i="1"/>
  <c r="K86" i="1"/>
  <c r="K1098" i="1"/>
  <c r="K1407" i="1"/>
  <c r="K63" i="1"/>
  <c r="K1349" i="1"/>
  <c r="K212" i="1"/>
  <c r="K790" i="1"/>
  <c r="K1307" i="1"/>
  <c r="K793" i="1"/>
  <c r="K93" i="1"/>
  <c r="K810" i="1"/>
  <c r="K1077" i="1"/>
  <c r="K1157" i="1"/>
  <c r="K1139" i="1"/>
  <c r="K1327" i="1"/>
  <c r="K224" i="1"/>
  <c r="K501" i="1"/>
  <c r="K959" i="1"/>
  <c r="K950" i="1"/>
  <c r="K1192" i="1"/>
  <c r="K423" i="1"/>
  <c r="K1538" i="1"/>
  <c r="K317" i="1"/>
  <c r="K1565" i="1"/>
  <c r="K31" i="1"/>
  <c r="K954" i="1"/>
  <c r="K1022" i="1"/>
  <c r="K1401" i="1"/>
  <c r="K844" i="1"/>
  <c r="K1391" i="1"/>
  <c r="K936" i="1"/>
  <c r="K986" i="1"/>
  <c r="K852" i="1"/>
  <c r="K562" i="1"/>
  <c r="K1377" i="1"/>
  <c r="K1427" i="1"/>
  <c r="K1238" i="1"/>
  <c r="K350" i="1"/>
  <c r="K1554" i="1"/>
  <c r="K359" i="1"/>
  <c r="K1488" i="1"/>
  <c r="K510" i="1"/>
  <c r="K467" i="1"/>
  <c r="K1028" i="1"/>
  <c r="K1240" i="1"/>
  <c r="K1210" i="1"/>
  <c r="K1085" i="1"/>
  <c r="K842" i="1"/>
  <c r="K841" i="1"/>
  <c r="K56" i="1"/>
  <c r="K830" i="1"/>
  <c r="K1528" i="1"/>
  <c r="K555" i="1"/>
  <c r="K1013" i="1"/>
  <c r="K1552" i="1"/>
  <c r="K759" i="1"/>
  <c r="K833" i="1"/>
  <c r="K574" i="1"/>
  <c r="K657" i="1"/>
  <c r="K693" i="1"/>
  <c r="K745" i="1"/>
  <c r="K488" i="1"/>
  <c r="K476" i="1"/>
  <c r="K230" i="1"/>
  <c r="K1360" i="1"/>
  <c r="K527" i="1"/>
  <c r="K988" i="1"/>
  <c r="K402" i="1"/>
  <c r="K582" i="1"/>
  <c r="K674" i="1"/>
  <c r="K1237" i="1"/>
  <c r="K28" i="1"/>
  <c r="K845" i="1"/>
  <c r="K966" i="1"/>
  <c r="K572" i="1"/>
  <c r="K339" i="1"/>
  <c r="K1318" i="1"/>
  <c r="K990" i="1"/>
  <c r="K871" i="1"/>
  <c r="K1277" i="1"/>
  <c r="K624" i="1"/>
  <c r="K836" i="1"/>
  <c r="K478" i="1"/>
  <c r="K301" i="1"/>
  <c r="K630" i="1"/>
  <c r="K440" i="1"/>
  <c r="K1090" i="1"/>
  <c r="K1103" i="1"/>
  <c r="K581" i="1"/>
  <c r="K232" i="1"/>
  <c r="K1560" i="1"/>
  <c r="K57" i="1"/>
  <c r="K1088" i="1"/>
  <c r="K979" i="1"/>
  <c r="K1143" i="1"/>
  <c r="K673" i="1"/>
  <c r="K1295" i="1"/>
  <c r="K445" i="1"/>
  <c r="K1165" i="1"/>
  <c r="K1064" i="1"/>
  <c r="K1275" i="1"/>
  <c r="K246" i="1"/>
  <c r="K1095" i="1"/>
  <c r="K644" i="1"/>
  <c r="K569" i="1"/>
  <c r="K1331" i="1"/>
  <c r="K1211" i="1"/>
  <c r="K1437" i="1"/>
  <c r="K1371" i="1"/>
  <c r="K1062" i="1"/>
  <c r="K196" i="1"/>
  <c r="K1219" i="1"/>
  <c r="K39" i="1"/>
  <c r="K593" i="1"/>
  <c r="K118" i="1"/>
  <c r="K1301" i="1"/>
  <c r="K686" i="1"/>
  <c r="K1241" i="1"/>
  <c r="K1459" i="1"/>
  <c r="K176" i="1"/>
  <c r="K1545" i="1"/>
  <c r="K149" i="1"/>
  <c r="K1449" i="1"/>
  <c r="K1424" i="1"/>
  <c r="K1263" i="1"/>
  <c r="K1374" i="1"/>
  <c r="K1148" i="1"/>
  <c r="K1067" i="1"/>
  <c r="K1096" i="1"/>
  <c r="K891" i="1"/>
  <c r="K1448" i="1"/>
  <c r="K1027" i="1"/>
  <c r="K1297" i="1"/>
  <c r="K1267" i="1"/>
  <c r="K1231" i="1"/>
  <c r="K917" i="1"/>
  <c r="K538" i="1"/>
  <c r="K881" i="1"/>
  <c r="K405" i="1"/>
  <c r="K1342" i="1"/>
  <c r="K1515" i="1"/>
  <c r="K742" i="1"/>
  <c r="K1346" i="1"/>
  <c r="K1341" i="1"/>
  <c r="K753" i="1"/>
  <c r="K298" i="1"/>
  <c r="K1566" i="1"/>
  <c r="K1541" i="1"/>
  <c r="K610" i="1"/>
  <c r="K1499" i="1"/>
  <c r="K1400" i="1"/>
  <c r="K1325" i="1"/>
  <c r="K1524" i="1"/>
  <c r="K1182" i="1"/>
  <c r="K1328" i="1"/>
  <c r="K1110" i="1"/>
  <c r="K1160" i="1"/>
  <c r="K1314" i="1"/>
  <c r="K1354" i="1"/>
  <c r="K1153" i="1"/>
  <c r="K1384" i="1"/>
  <c r="K1439" i="1"/>
  <c r="K1245" i="1"/>
  <c r="K1016" i="1"/>
  <c r="K1178" i="1"/>
  <c r="K1561" i="1"/>
  <c r="K1043" i="1"/>
  <c r="K1124" i="1"/>
  <c r="K1583" i="1"/>
  <c r="K594" i="1"/>
  <c r="K182" i="1"/>
  <c r="K456" i="1"/>
  <c r="K1221" i="1"/>
  <c r="K1128" i="1"/>
  <c r="K839" i="1"/>
  <c r="K444" i="1"/>
  <c r="K295" i="1"/>
  <c r="K220" i="1"/>
  <c r="K62" i="1"/>
  <c r="K32" i="1"/>
  <c r="K116" i="1"/>
  <c r="K217" i="1"/>
  <c r="K490" i="1"/>
  <c r="K210" i="1"/>
  <c r="K1487" i="1"/>
  <c r="K107" i="1"/>
  <c r="K20" i="1"/>
  <c r="K157" i="1"/>
  <c r="K366" i="1"/>
  <c r="K1389" i="1"/>
  <c r="K765" i="1"/>
  <c r="K553" i="1"/>
  <c r="K269" i="1"/>
  <c r="K709" i="1"/>
  <c r="K1047" i="1"/>
  <c r="K727" i="1"/>
  <c r="K109" i="1"/>
  <c r="K1445" i="1"/>
  <c r="K344" i="1"/>
  <c r="K274" i="1"/>
  <c r="K716" i="1"/>
  <c r="K661" i="1"/>
  <c r="K110" i="1"/>
  <c r="K744" i="1"/>
  <c r="K958" i="1"/>
  <c r="K703" i="1"/>
  <c r="K1214" i="1"/>
  <c r="K723" i="1"/>
  <c r="K1228" i="1"/>
  <c r="K94" i="1"/>
  <c r="K111" i="1"/>
  <c r="K707" i="1"/>
  <c r="K225" i="1"/>
  <c r="K900" i="1"/>
  <c r="K1409" i="1"/>
  <c r="K179" i="1"/>
  <c r="K1243" i="1"/>
  <c r="K1394" i="1"/>
  <c r="K192" i="1"/>
  <c r="K108" i="1"/>
  <c r="K1500" i="1"/>
  <c r="K1403" i="1"/>
  <c r="K1464" i="1"/>
  <c r="K1285" i="1"/>
  <c r="K1522" i="1"/>
  <c r="K1361" i="1"/>
  <c r="K413" i="1"/>
  <c r="K223" i="1"/>
  <c r="K1492" i="1"/>
  <c r="K1442" i="1"/>
  <c r="K785" i="1"/>
  <c r="K380" i="1"/>
  <c r="K1540" i="1"/>
  <c r="K1037" i="1"/>
  <c r="K167" i="1"/>
  <c r="K134" i="1"/>
  <c r="K1397" i="1"/>
  <c r="K1355" i="1"/>
  <c r="K1398" i="1"/>
  <c r="K613" i="1"/>
  <c r="K518" i="1"/>
  <c r="K1222" i="1"/>
  <c r="K1246" i="1"/>
  <c r="K1261" i="1"/>
  <c r="K1136" i="1"/>
  <c r="K803" i="1"/>
  <c r="K1049" i="1"/>
  <c r="K1279" i="1"/>
  <c r="K879" i="1"/>
  <c r="K1507" i="1"/>
  <c r="K814" i="1"/>
  <c r="K1496" i="1"/>
  <c r="K178" i="1"/>
  <c r="K1519" i="1"/>
  <c r="K1466" i="1"/>
  <c r="K1432" i="1"/>
  <c r="K1497" i="1"/>
  <c r="K1431" i="1"/>
  <c r="K473" i="1"/>
  <c r="K92" i="1"/>
  <c r="K1498" i="1"/>
  <c r="K1375" i="1"/>
  <c r="K1270" i="1"/>
  <c r="K1310" i="1"/>
  <c r="K1316" i="1"/>
  <c r="K1218" i="1"/>
  <c r="K677" i="1"/>
  <c r="K106" i="1"/>
  <c r="K83" i="1"/>
  <c r="K1516" i="1"/>
  <c r="K1559" i="1"/>
  <c r="K469" i="1"/>
  <c r="K1193" i="1"/>
  <c r="K1347" i="1"/>
  <c r="K1368" i="1"/>
  <c r="K552" i="1"/>
  <c r="K975" i="1"/>
  <c r="K1001" i="1"/>
  <c r="K863" i="1"/>
  <c r="K1135" i="1"/>
  <c r="K827" i="1"/>
  <c r="K370" i="1"/>
  <c r="K1040" i="1"/>
  <c r="K143" i="1"/>
  <c r="K664" i="1"/>
  <c r="K850" i="1"/>
  <c r="K772" i="1"/>
  <c r="K967" i="1"/>
  <c r="K1320" i="1"/>
  <c r="K5" i="1"/>
  <c r="K893" i="1"/>
  <c r="K241" i="1"/>
  <c r="K1330" i="1"/>
  <c r="K1220" i="1"/>
  <c r="K1010" i="1"/>
  <c r="K1091" i="1"/>
  <c r="K828" i="1"/>
  <c r="K1289" i="1"/>
  <c r="K1544" i="1"/>
  <c r="K1335" i="1"/>
  <c r="K1518" i="1"/>
  <c r="K1529" i="1"/>
  <c r="K1567" i="1"/>
  <c r="K1174" i="1"/>
  <c r="K595" i="1"/>
  <c r="K158" i="1"/>
  <c r="K1207" i="1"/>
  <c r="K666" i="1"/>
  <c r="K150" i="1"/>
  <c r="K617" i="1"/>
  <c r="K1104" i="1"/>
  <c r="K1117" i="1"/>
  <c r="K291" i="1"/>
  <c r="K1574" i="1"/>
  <c r="K1195" i="1"/>
  <c r="K678" i="1"/>
  <c r="K1021" i="1"/>
  <c r="K689" i="1"/>
  <c r="K231" i="1"/>
  <c r="K1052" i="1"/>
  <c r="K1118" i="1"/>
  <c r="K999" i="1"/>
  <c r="K35" i="1"/>
  <c r="K33" i="1"/>
  <c r="K826" i="1"/>
  <c r="K250" i="1"/>
  <c r="K792" i="1"/>
  <c r="K332" i="1"/>
  <c r="K338" i="1"/>
  <c r="K775" i="1"/>
  <c r="K837" i="1"/>
  <c r="K1146" i="1"/>
  <c r="K141" i="1"/>
  <c r="K944" i="1"/>
  <c r="K395" i="1"/>
  <c r="K1185" i="1"/>
  <c r="K233" i="1"/>
  <c r="K288" i="1"/>
  <c r="K285" i="1"/>
  <c r="K927" i="1"/>
  <c r="K128" i="1"/>
  <c r="K183" i="1"/>
  <c r="K452" i="1"/>
  <c r="K325" i="1"/>
  <c r="K641" i="1"/>
  <c r="K462" i="1"/>
  <c r="K631" i="1"/>
  <c r="K105" i="1"/>
  <c r="K831" i="1"/>
  <c r="K420" i="1"/>
  <c r="K1080" i="1"/>
  <c r="K1169" i="1"/>
  <c r="K993" i="1"/>
  <c r="K1154" i="1"/>
  <c r="K1100" i="1"/>
  <c r="K11" i="1"/>
  <c r="K570" i="1"/>
  <c r="K396" i="1"/>
  <c r="K801" i="1"/>
  <c r="K171" i="1"/>
  <c r="K684" i="1"/>
  <c r="K1543" i="1"/>
  <c r="K397" i="1"/>
  <c r="K156" i="1"/>
  <c r="K214" i="1"/>
  <c r="K584" i="1"/>
  <c r="K806" i="1"/>
  <c r="K12" i="1"/>
  <c r="K1523" i="1"/>
  <c r="K71" i="1"/>
  <c r="K897" i="1"/>
  <c r="K389" i="1"/>
  <c r="K922" i="1"/>
  <c r="K268" i="1"/>
  <c r="K13" i="1"/>
  <c r="K261" i="1"/>
  <c r="K169" i="1"/>
  <c r="K367" i="1"/>
  <c r="K1329" i="1"/>
  <c r="K160" i="1"/>
  <c r="K421" i="1"/>
  <c r="K204" i="1"/>
  <c r="K58" i="1"/>
  <c r="K125" i="1"/>
  <c r="K59" i="1"/>
  <c r="K87" i="1"/>
  <c r="K798" i="1"/>
  <c r="K762" i="1"/>
  <c r="K1309" i="1"/>
  <c r="K391" i="1"/>
  <c r="K541" i="1"/>
  <c r="K1075" i="1"/>
  <c r="K88" i="1"/>
  <c r="K303" i="1"/>
  <c r="K120" i="1"/>
  <c r="K42" i="1"/>
  <c r="K155" i="1"/>
  <c r="K1039" i="1"/>
  <c r="K482" i="1"/>
  <c r="K717" i="1"/>
  <c r="K136" i="1"/>
  <c r="K974" i="1"/>
  <c r="K174" i="1"/>
  <c r="K446" i="1"/>
  <c r="K1551" i="1"/>
  <c r="K349" i="1"/>
  <c r="K411" i="1"/>
  <c r="K404" i="1"/>
  <c r="K327" i="1"/>
  <c r="K216" i="1"/>
  <c r="K982" i="1"/>
  <c r="K698" i="1"/>
  <c r="K605" i="1"/>
  <c r="K573" i="1"/>
  <c r="K500" i="1"/>
  <c r="K77" i="1"/>
  <c r="K919" i="1"/>
  <c r="K636" i="1"/>
  <c r="K25" i="1"/>
  <c r="K472" i="1"/>
  <c r="K545" i="1"/>
  <c r="K70" i="1"/>
  <c r="K1199" i="1"/>
  <c r="K1254" i="1"/>
  <c r="K1066" i="1"/>
  <c r="K1557" i="1"/>
  <c r="K1481" i="1"/>
  <c r="K1532" i="1"/>
  <c r="K1302" i="1"/>
  <c r="K1506" i="1"/>
  <c r="K915" i="1"/>
  <c r="K688" i="1"/>
  <c r="K1455" i="1"/>
  <c r="K1223" i="1"/>
  <c r="K519" i="1"/>
  <c r="K1465" i="1"/>
  <c r="K1362" i="1"/>
  <c r="K1412" i="1"/>
  <c r="K398" i="1"/>
  <c r="K1548" i="1"/>
  <c r="K378" i="1"/>
  <c r="K27" i="1"/>
  <c r="K147" i="1"/>
  <c r="K248" i="1"/>
  <c r="K253" i="1"/>
  <c r="K579" i="1"/>
  <c r="K419" i="1"/>
  <c r="K505" i="1"/>
  <c r="K122" i="1"/>
  <c r="K868" i="1"/>
  <c r="K1332" i="1"/>
  <c r="K1061" i="1"/>
  <c r="K1060" i="1"/>
  <c r="K377" i="1"/>
  <c r="K461" i="1"/>
  <c r="K102" i="1"/>
  <c r="K146" i="1"/>
  <c r="K952" i="1"/>
  <c r="K1479" i="1"/>
  <c r="K1113" i="1"/>
  <c r="K1130" i="1"/>
  <c r="K1344" i="1"/>
  <c r="K1356" i="1"/>
  <c r="K921" i="1"/>
  <c r="K706" i="1"/>
  <c r="K634" i="1"/>
  <c r="K1163" i="1"/>
  <c r="K184" i="1"/>
  <c r="K679" i="1"/>
  <c r="K563" i="1"/>
  <c r="K465" i="1"/>
  <c r="K1005" i="1"/>
  <c r="K371" i="1"/>
  <c r="K588" i="1"/>
  <c r="K935" i="1"/>
  <c r="K2" i="1"/>
  <c r="K400" i="1"/>
  <c r="K1239" i="1"/>
  <c r="K853" i="1"/>
  <c r="K934" i="1"/>
  <c r="K1348" i="1"/>
  <c r="K825" i="1"/>
  <c r="K1352" i="1"/>
  <c r="K746" i="1"/>
  <c r="K955" i="1"/>
  <c r="K3" i="1"/>
  <c r="K203" i="1"/>
  <c r="K1410" i="1"/>
  <c r="K721" i="1"/>
  <c r="K1063" i="1"/>
  <c r="K200" i="1"/>
  <c r="K583" i="1"/>
  <c r="K265" i="1"/>
  <c r="K406" i="1"/>
  <c r="K430" i="1"/>
  <c r="K626" i="1"/>
  <c r="K347" i="1"/>
  <c r="K352" i="1"/>
  <c r="K45" i="1"/>
  <c r="K548" i="1"/>
  <c r="K495" i="1"/>
  <c r="K1273" i="1"/>
  <c r="K911" i="1"/>
  <c r="K784" i="1"/>
  <c r="K895" i="1"/>
  <c r="K690" i="1"/>
  <c r="K715" i="1"/>
  <c r="K750" i="1"/>
  <c r="K293" i="1"/>
  <c r="K1101" i="1"/>
  <c r="K487" i="1"/>
  <c r="K342" i="1"/>
  <c r="K384" i="1"/>
  <c r="K256" i="1"/>
  <c r="K37" i="1"/>
  <c r="K363" i="1"/>
  <c r="K131" i="1"/>
  <c r="K254" i="1"/>
  <c r="K245" i="1"/>
  <c r="K16" i="1"/>
  <c r="K532" i="1"/>
  <c r="K470" i="1"/>
  <c r="K431" i="1"/>
  <c r="K1012" i="1"/>
  <c r="K237" i="1"/>
  <c r="K239" i="1"/>
  <c r="K24" i="1"/>
  <c r="K154" i="1"/>
  <c r="K144" i="1"/>
  <c r="K381" i="1"/>
  <c r="K50" i="1"/>
  <c r="K1006" i="1"/>
  <c r="K10" i="1"/>
  <c r="K522" i="1"/>
  <c r="K451" i="1"/>
  <c r="K316" i="1"/>
  <c r="K114" i="1"/>
  <c r="K544" i="1"/>
  <c r="K177" i="1"/>
  <c r="K278" i="1"/>
  <c r="K55" i="1"/>
  <c r="K64" i="1"/>
  <c r="K175" i="1"/>
  <c r="K326" i="1"/>
  <c r="K1119" i="1"/>
  <c r="K857" i="1"/>
  <c r="K648" i="1"/>
  <c r="K457" i="1"/>
  <c r="K1420" i="1"/>
  <c r="K1489" i="1"/>
  <c r="K1495" i="1"/>
  <c r="K255" i="1"/>
  <c r="K536" i="1"/>
  <c r="K1253" i="1"/>
  <c r="K1443" i="1"/>
  <c r="K1298" i="1"/>
  <c r="K1446" i="1"/>
  <c r="K1123" i="1"/>
  <c r="K1252" i="1"/>
  <c r="K1206" i="1"/>
  <c r="K1340" i="1"/>
  <c r="K1413" i="1"/>
  <c r="K520" i="1"/>
  <c r="K320" i="1"/>
  <c r="K668" i="1"/>
  <c r="K816" i="1"/>
  <c r="K794" i="1"/>
  <c r="K855" i="1"/>
  <c r="K1562" i="1"/>
  <c r="K1198" i="1"/>
  <c r="K1161" i="1"/>
  <c r="K608" i="1"/>
  <c r="K535" i="1"/>
  <c r="K277" i="1"/>
  <c r="K188" i="1"/>
  <c r="K907" i="1"/>
  <c r="K401" i="1"/>
  <c r="K1456" i="1"/>
  <c r="K283" i="1"/>
  <c r="K1337" i="1"/>
  <c r="K135" i="1"/>
  <c r="K886" i="1"/>
  <c r="K702" i="1"/>
  <c r="K75" i="1"/>
  <c r="K477" i="1"/>
  <c r="K1467" i="1"/>
  <c r="K995" i="1"/>
  <c r="K79" i="1"/>
  <c r="K300" i="1"/>
  <c r="K681" i="1"/>
  <c r="K193" i="1"/>
  <c r="K1186" i="1"/>
  <c r="K127" i="1"/>
  <c r="K632" i="1"/>
  <c r="K279" i="1"/>
  <c r="K941" i="1"/>
  <c r="K777" i="1"/>
  <c r="K425" i="1"/>
  <c r="K665" i="1"/>
  <c r="K48" i="1"/>
  <c r="K701" i="1"/>
  <c r="K639" i="1"/>
  <c r="K104" i="1"/>
  <c r="K1422" i="1"/>
  <c r="K428" i="1"/>
  <c r="K1217" i="1"/>
  <c r="K227" i="1"/>
  <c r="K905" i="1"/>
  <c r="K640" i="1"/>
  <c r="K620" i="1"/>
  <c r="K1166" i="1"/>
  <c r="K764" i="1"/>
  <c r="K951" i="1"/>
  <c r="K1019" i="1"/>
  <c r="K95" i="1"/>
  <c r="K1258" i="1"/>
  <c r="K612" i="1"/>
  <c r="K348" i="1"/>
  <c r="K52" i="1"/>
  <c r="K700" i="1"/>
  <c r="K1020" i="1"/>
  <c r="K1109" i="1"/>
  <c r="K1000" i="1"/>
  <c r="K1549" i="1"/>
  <c r="K434" i="1"/>
  <c r="K524" i="1"/>
  <c r="K340" i="1"/>
  <c r="K832" i="1"/>
  <c r="K616" i="1"/>
  <c r="K117" i="1"/>
  <c r="K139" i="1"/>
  <c r="K671" i="1"/>
  <c r="K516" i="1"/>
  <c r="K1311" i="1"/>
  <c r="K165" i="1"/>
  <c r="K491" i="1"/>
  <c r="K78" i="1"/>
  <c r="K502" i="1"/>
  <c r="K1141" i="1"/>
  <c r="K284" i="1"/>
  <c r="K957" i="1"/>
  <c r="K786" i="1"/>
  <c r="K799" i="1"/>
  <c r="K498" i="1"/>
  <c r="K1281" i="1"/>
  <c r="K559" i="1"/>
  <c r="K152" i="1"/>
  <c r="K659" i="1"/>
  <c r="K876" i="1"/>
  <c r="K51" i="1"/>
  <c r="K112" i="1"/>
  <c r="K964" i="1"/>
  <c r="K84" i="1"/>
  <c r="K1482" i="1"/>
  <c r="K90" i="1"/>
  <c r="K1576" i="1"/>
  <c r="K1372" i="1"/>
  <c r="K575" i="1"/>
  <c r="K454" i="1"/>
  <c r="K229" i="1"/>
  <c r="K433" i="1"/>
  <c r="K209" i="1"/>
  <c r="K296" i="1"/>
  <c r="K251" i="1"/>
  <c r="K270" i="1"/>
  <c r="K294" i="1"/>
  <c r="K558" i="1"/>
  <c r="K138" i="1"/>
  <c r="K1550" i="1"/>
  <c r="K566" i="1"/>
  <c r="K894" i="1"/>
  <c r="K1308" i="1"/>
  <c r="K789" i="1"/>
  <c r="K1324" i="1"/>
  <c r="K385" i="1"/>
  <c r="K878" i="1"/>
  <c r="K726" i="1"/>
  <c r="K1030" i="1"/>
  <c r="K1250" i="1"/>
  <c r="K1235" i="1"/>
  <c r="K1260" i="1"/>
  <c r="K1121" i="1"/>
  <c r="K586" i="1"/>
  <c r="K1353" i="1"/>
  <c r="K1038" i="1"/>
  <c r="K896" i="1"/>
  <c r="K889" i="1"/>
  <c r="K821" i="1"/>
  <c r="K808" i="1"/>
  <c r="K410" i="1"/>
  <c r="K1520" i="1"/>
  <c r="K1553" i="1"/>
  <c r="K749" i="1"/>
  <c r="K386" i="1"/>
  <c r="K1137" i="1"/>
  <c r="K189" i="1"/>
  <c r="K1457" i="1"/>
  <c r="K236" i="1"/>
  <c r="K492" i="1"/>
  <c r="K290" i="1"/>
  <c r="K987" i="1"/>
  <c r="K304" i="1"/>
  <c r="K207" i="1"/>
  <c r="K307" i="1"/>
  <c r="K388" i="1"/>
  <c r="K335" i="1"/>
  <c r="K592" i="1"/>
  <c r="K7" i="1"/>
  <c r="K341" i="1"/>
  <c r="K651" i="1"/>
  <c r="K8" i="1"/>
  <c r="K1475" i="1"/>
  <c r="K318" i="1"/>
  <c r="K259" i="1"/>
  <c r="K1234" i="1"/>
  <c r="K202" i="1"/>
  <c r="K1024" i="1"/>
  <c r="K65" i="1"/>
  <c r="K1209" i="1"/>
  <c r="K195" i="1"/>
  <c r="K822" i="1"/>
  <c r="K561" i="1"/>
  <c r="K965" i="1"/>
  <c r="K680" i="1"/>
  <c r="K123" i="1"/>
  <c r="K463" i="1"/>
  <c r="K222" i="1"/>
  <c r="K1159" i="1"/>
  <c r="K1434" i="1"/>
  <c r="K264" i="1"/>
  <c r="K978" i="1"/>
  <c r="K692" i="1"/>
  <c r="K43" i="1"/>
  <c r="K1029" i="1"/>
  <c r="K1007" i="1"/>
  <c r="K266" i="1"/>
  <c r="K925" i="1"/>
  <c r="K185" i="1"/>
  <c r="K392" i="1"/>
  <c r="K331" i="1"/>
  <c r="K1082" i="1"/>
  <c r="K1099" i="1"/>
  <c r="K1383" i="1"/>
  <c r="K1358" i="1"/>
  <c r="K546" i="1"/>
  <c r="K874" i="1"/>
  <c r="K4" i="1"/>
  <c r="K41" i="1"/>
  <c r="K1116" i="1"/>
  <c r="K718" i="1"/>
  <c r="K963" i="1"/>
  <c r="K1293" i="1"/>
  <c r="K809" i="1"/>
  <c r="K720" i="1"/>
  <c r="K1276" i="1"/>
  <c r="K1180" i="1"/>
  <c r="K984" i="1"/>
  <c r="K549" i="1"/>
  <c r="K1072" i="1"/>
  <c r="K512" i="1"/>
  <c r="K47" i="1"/>
  <c r="K658" i="1"/>
  <c r="K38" i="1"/>
  <c r="K221" i="1"/>
  <c r="K1179" i="1"/>
  <c r="K471" i="1"/>
  <c r="K460" i="1"/>
  <c r="K441" i="1"/>
  <c r="K890" i="1"/>
  <c r="K362" i="1"/>
  <c r="K130" i="1"/>
  <c r="K186" i="1"/>
  <c r="K197" i="1"/>
  <c r="K1105" i="1"/>
  <c r="K249" i="1"/>
  <c r="K346" i="1"/>
  <c r="K1142" i="1"/>
  <c r="K741" i="1"/>
  <c r="K928" i="1"/>
  <c r="K1155" i="1"/>
  <c r="K914" i="1"/>
  <c r="K1399" i="1"/>
  <c r="K276" i="1"/>
  <c r="K235" i="1"/>
  <c r="K455" i="1"/>
  <c r="K880" i="1"/>
  <c r="K1539" i="1"/>
  <c r="K1558" i="1"/>
  <c r="K1535" i="1"/>
  <c r="K513" i="1"/>
  <c r="K1244" i="1"/>
  <c r="K898" i="1"/>
  <c r="K509" i="1"/>
  <c r="K486" i="1"/>
  <c r="K528" i="1"/>
  <c r="K1108" i="1"/>
  <c r="K145" i="1"/>
  <c r="K1122" i="1"/>
  <c r="K656" i="1"/>
  <c r="K802" i="1"/>
  <c r="K1438" i="1"/>
  <c r="K869" i="1"/>
  <c r="K243" i="1"/>
  <c r="K374" i="1"/>
  <c r="K345" i="1"/>
  <c r="K1059" i="1"/>
  <c r="K1306" i="1"/>
  <c r="K1032" i="1"/>
  <c r="K672" i="1"/>
  <c r="K1151" i="1"/>
  <c r="K1378" i="1"/>
  <c r="K903" i="1"/>
  <c r="K1017" i="1"/>
  <c r="K1087" i="1"/>
  <c r="K162" i="1"/>
  <c r="K660" i="1"/>
  <c r="K1068" i="1"/>
  <c r="K846" i="1"/>
  <c r="K1002" i="1"/>
  <c r="K735" i="1"/>
  <c r="K442" i="1"/>
  <c r="K1202" i="1"/>
  <c r="K100" i="1"/>
  <c r="K1572" i="1"/>
  <c r="K1471" i="1"/>
  <c r="K1315" i="1"/>
  <c r="K1120" i="1"/>
  <c r="K731" i="1"/>
  <c r="K1147" i="1"/>
  <c r="K797" i="1"/>
  <c r="K843" i="1"/>
  <c r="K1171" i="1"/>
  <c r="K722" i="1"/>
  <c r="K1106" i="1"/>
  <c r="K1107" i="1"/>
  <c r="K758" i="1"/>
  <c r="K981" i="1"/>
  <c r="K1255" i="1"/>
  <c r="K322" i="1"/>
  <c r="K1536" i="1"/>
  <c r="K129" i="1"/>
  <c r="K622" i="1"/>
  <c r="K590" i="1"/>
  <c r="K597" i="1"/>
  <c r="K791" i="1"/>
  <c r="K971" i="1"/>
  <c r="K643" i="1"/>
  <c r="K585" i="1"/>
  <c r="K1150" i="1"/>
  <c r="K598" i="1"/>
  <c r="K382" i="1"/>
  <c r="K323" i="1"/>
  <c r="K578" i="1"/>
  <c r="K373" i="1"/>
  <c r="K819" i="1"/>
  <c r="K132" i="1"/>
  <c r="K600" i="1"/>
  <c r="K499" i="1"/>
  <c r="K305" i="1"/>
  <c r="K755" i="1"/>
  <c r="K645" i="1"/>
  <c r="K361" i="1"/>
  <c r="K312" i="1"/>
  <c r="K166" i="1"/>
  <c r="K736" i="1"/>
  <c r="K372" i="1"/>
  <c r="K292" i="1"/>
  <c r="K54" i="1"/>
  <c r="K439" i="1"/>
  <c r="K1073" i="1"/>
  <c r="K1026" i="1"/>
  <c r="K761" i="1"/>
  <c r="K1376" i="1"/>
  <c r="K1092" i="1"/>
  <c r="K943" i="1"/>
  <c r="K739" i="1"/>
  <c r="K1025" i="1"/>
  <c r="K820" i="1"/>
  <c r="K1144" i="1"/>
  <c r="K18" i="1"/>
  <c r="K1256" i="1"/>
  <c r="K1392" i="1"/>
  <c r="K170" i="1"/>
  <c r="K655" i="1"/>
  <c r="K976" i="1"/>
  <c r="K19" i="1"/>
  <c r="K916" i="1"/>
  <c r="K683" i="1"/>
  <c r="K946" i="1"/>
  <c r="K782" i="1"/>
  <c r="K1213" i="1"/>
  <c r="K415" i="1"/>
  <c r="K247" i="1"/>
  <c r="K938" i="1"/>
  <c r="K1564" i="1"/>
  <c r="K1187" i="1"/>
  <c r="K1469" i="1"/>
  <c r="K554" i="1"/>
  <c r="K1428" i="1"/>
  <c r="K1058" i="1"/>
  <c r="K1440" i="1"/>
  <c r="K1299" i="1"/>
  <c r="K1408" i="1"/>
  <c r="K1251" i="1"/>
  <c r="K1201" i="1"/>
  <c r="K514" i="1"/>
  <c r="K531" i="1"/>
  <c r="K375" i="1"/>
  <c r="K238" i="1"/>
  <c r="K493" i="1"/>
  <c r="K883" i="1"/>
  <c r="K1581" i="1"/>
  <c r="K864" i="1"/>
  <c r="K1542" i="1"/>
  <c r="K887" i="1"/>
  <c r="K571" i="1"/>
  <c r="K1452" i="1"/>
  <c r="K824" i="1"/>
  <c r="K271" i="1"/>
  <c r="K1463" i="1"/>
  <c r="K1287" i="1"/>
  <c r="K926" i="1"/>
  <c r="K1044" i="1"/>
  <c r="K466" i="1"/>
  <c r="K485" i="1"/>
  <c r="K329" i="1"/>
  <c r="K483" i="1"/>
  <c r="K580" i="1"/>
  <c r="K619" i="1"/>
  <c r="K529" i="1"/>
  <c r="K795" i="1"/>
  <c r="K511" i="1"/>
  <c r="K743" i="1"/>
  <c r="K834" i="1"/>
  <c r="K489" i="1"/>
  <c r="K899" i="1"/>
  <c r="K1509" i="1"/>
  <c r="K1474" i="1"/>
  <c r="K1055" i="1"/>
  <c r="K1387" i="1"/>
  <c r="K805" i="1"/>
  <c r="K1084" i="1"/>
  <c r="K153" i="1"/>
  <c r="K977" i="1"/>
  <c r="K260" i="1"/>
  <c r="K560" i="1"/>
  <c r="K576" i="1"/>
  <c r="K180" i="1"/>
  <c r="K390" i="1"/>
  <c r="K1580" i="1"/>
  <c r="K1248" i="1"/>
  <c r="K1569" i="1"/>
  <c r="K1425" i="1"/>
  <c r="K1533" i="1"/>
  <c r="K1421" i="1"/>
  <c r="K1008" i="1"/>
  <c r="K1069" i="1"/>
  <c r="K1133" i="1"/>
  <c r="K1264" i="1"/>
  <c r="K1305" i="1"/>
  <c r="K1419" i="1"/>
  <c r="K1226" i="1"/>
  <c r="K1215" i="1"/>
  <c r="K1460" i="1"/>
  <c r="K1573" i="1"/>
  <c r="K1183" i="1"/>
  <c r="K521" i="1"/>
  <c r="K1269" i="1"/>
  <c r="K365" i="1"/>
  <c r="K1333" i="1"/>
  <c r="K1477" i="1"/>
  <c r="K1014" i="1"/>
  <c r="K1336" i="1"/>
  <c r="K67" i="1"/>
  <c r="K1406" i="1"/>
  <c r="K1555" i="1"/>
  <c r="K1473" i="1"/>
  <c r="K647" i="1"/>
  <c r="K788" i="1"/>
  <c r="K310" i="1"/>
  <c r="K459" i="1"/>
  <c r="K638" i="1"/>
  <c r="K369" i="1"/>
  <c r="K403" i="1"/>
  <c r="K577" i="1"/>
  <c r="K515" i="1"/>
  <c r="K751" i="1"/>
  <c r="K691" i="1"/>
  <c r="K1423" i="1"/>
  <c r="K604" i="1"/>
  <c r="K355" i="1"/>
  <c r="K280" i="1"/>
  <c r="K738" i="1"/>
  <c r="K328" i="1"/>
  <c r="K1451" i="1"/>
  <c r="K728" i="1"/>
  <c r="K399" i="1"/>
  <c r="K710" i="1"/>
  <c r="K847" i="1"/>
  <c r="K80" i="1"/>
  <c r="K1296" i="1"/>
  <c r="K980" i="1"/>
  <c r="K875" i="1"/>
  <c r="K973" i="1"/>
  <c r="K918" i="1"/>
  <c r="K1525" i="1"/>
  <c r="K796" i="1"/>
  <c r="K315" i="1"/>
  <c r="K1472" i="1"/>
  <c r="K669" i="1"/>
  <c r="K506" i="1"/>
  <c r="K1388" i="1"/>
  <c r="K1156" i="1"/>
  <c r="K1483" i="1"/>
  <c r="K901" i="1"/>
  <c r="K623" i="1"/>
  <c r="K945" i="1"/>
  <c r="K1249" i="1"/>
  <c r="K550" i="1"/>
  <c r="K695" i="1"/>
  <c r="K1145" i="1"/>
  <c r="K422" i="1"/>
  <c r="K773" i="1"/>
  <c r="K1272" i="1"/>
  <c r="K1268" i="1"/>
  <c r="K1282" i="1"/>
  <c r="K1131" i="1"/>
  <c r="K783" i="1"/>
  <c r="K812" i="1"/>
  <c r="K1242" i="1"/>
  <c r="K1266" i="1"/>
  <c r="K1189" i="1"/>
  <c r="K36" i="1"/>
  <c r="K780" i="1"/>
  <c r="K533" i="1"/>
  <c r="K1537" i="1"/>
  <c r="K1563" i="1"/>
  <c r="K337" i="1"/>
  <c r="K1577" i="1"/>
  <c r="K1284" i="1"/>
  <c r="K1009" i="1"/>
  <c r="K1441" i="1"/>
  <c r="K1230" i="1"/>
  <c r="K1176" i="1"/>
  <c r="K1102" i="1"/>
  <c r="K1404" i="1"/>
  <c r="K872" i="1"/>
  <c r="K1575" i="1"/>
  <c r="K1417" i="1"/>
  <c r="K1190" i="1"/>
  <c r="K910" i="1"/>
  <c r="K1364" i="1"/>
  <c r="K1402" i="1"/>
  <c r="K1172" i="1"/>
  <c r="K942" i="1"/>
  <c r="K1501" i="1"/>
  <c r="I970" i="1"/>
  <c r="I1484" i="1"/>
  <c r="I646" i="1"/>
  <c r="I1511" i="1"/>
  <c r="I732" i="1"/>
  <c r="I1386" i="1"/>
  <c r="I1322" i="1"/>
  <c r="I1247" i="1"/>
  <c r="I1429" i="1"/>
  <c r="I1480" i="1"/>
  <c r="I1057" i="1"/>
  <c r="I800" i="1"/>
  <c r="I148" i="1"/>
  <c r="I98" i="1"/>
  <c r="I602" i="1"/>
  <c r="I1461" i="1"/>
  <c r="I856" i="1"/>
  <c r="I44" i="1"/>
  <c r="I1485" i="1"/>
  <c r="I1494" i="1"/>
  <c r="I194" i="1"/>
  <c r="I1453" i="1"/>
  <c r="I1414" i="1"/>
  <c r="I1181" i="1"/>
  <c r="I1204" i="1"/>
  <c r="I226" i="1"/>
  <c r="I9" i="1"/>
  <c r="I1175" i="1"/>
  <c r="I685" i="1"/>
  <c r="I1224" i="1"/>
  <c r="I1513" i="1"/>
  <c r="I615" i="1"/>
  <c r="I30" i="1"/>
  <c r="I912" i="1"/>
  <c r="I1041" i="1"/>
  <c r="I262" i="1"/>
  <c r="I319" i="1"/>
  <c r="I1173" i="1"/>
  <c r="I119" i="1"/>
  <c r="I1454" i="1"/>
  <c r="I334" i="1"/>
  <c r="I694" i="1"/>
  <c r="I537" i="1"/>
  <c r="I885" i="1"/>
  <c r="I525" i="1"/>
  <c r="I968" i="1"/>
  <c r="I1138" i="1"/>
  <c r="I1034" i="1"/>
  <c r="I309" i="1"/>
  <c r="I1177" i="1"/>
  <c r="I1381" i="1"/>
  <c r="I234" i="1"/>
  <c r="I767" i="1"/>
  <c r="I82" i="1"/>
  <c r="I263" i="1"/>
  <c r="I379" i="1"/>
  <c r="I458" i="1"/>
  <c r="I23" i="1"/>
  <c r="I1097" i="1"/>
  <c r="I464" i="1"/>
  <c r="I353" i="1"/>
  <c r="I542" i="1"/>
  <c r="I1271" i="1"/>
  <c r="I682" i="1"/>
  <c r="I768" i="1"/>
  <c r="I258" i="1"/>
  <c r="I932" i="1"/>
  <c r="I1227" i="1"/>
  <c r="I1152" i="1"/>
  <c r="I770" i="1"/>
  <c r="I1197" i="1"/>
  <c r="I629" i="1"/>
  <c r="I596" i="1"/>
  <c r="I937" i="1"/>
  <c r="I642" i="1"/>
  <c r="I771" i="1"/>
  <c r="I1283" i="1"/>
  <c r="I611" i="1"/>
  <c r="I1140" i="1"/>
  <c r="I1205" i="1"/>
  <c r="I1203" i="1"/>
  <c r="I504" i="1"/>
  <c r="I1127" i="1"/>
  <c r="I1115" i="1"/>
  <c r="I1430" i="1"/>
  <c r="I754" i="1"/>
  <c r="I1050" i="1"/>
  <c r="I991" i="1"/>
  <c r="I364" i="1"/>
  <c r="I854" i="1"/>
  <c r="I205" i="1"/>
  <c r="I432" i="1"/>
  <c r="I206" i="1"/>
  <c r="I187" i="1"/>
  <c r="I142" i="1"/>
  <c r="I662" i="1"/>
  <c r="I969" i="1"/>
  <c r="I40" i="1"/>
  <c r="I909" i="1"/>
  <c r="I1083" i="1"/>
  <c r="I1162" i="1"/>
  <c r="I68" i="1"/>
  <c r="I484" i="1"/>
  <c r="I330" i="1"/>
  <c r="I747" i="1"/>
  <c r="I568" i="1"/>
  <c r="I652" i="1"/>
  <c r="I539" i="1"/>
  <c r="I1170" i="1"/>
  <c r="I336" i="1"/>
  <c r="I29" i="1"/>
  <c r="I929" i="1"/>
  <c r="I22" i="1"/>
  <c r="I74" i="1"/>
  <c r="I201" i="1"/>
  <c r="I275" i="1"/>
  <c r="I60" i="1"/>
  <c r="I126" i="1"/>
  <c r="I66" i="1"/>
  <c r="I159" i="1"/>
  <c r="I540" i="1"/>
  <c r="I654" i="1"/>
  <c r="I1071" i="1"/>
  <c r="I447" i="1"/>
  <c r="I53" i="1"/>
  <c r="I1521" i="1"/>
  <c r="I1517" i="1"/>
  <c r="I591" i="1"/>
  <c r="I474" i="1"/>
  <c r="I1418" i="1"/>
  <c r="I1491" i="1"/>
  <c r="I1373" i="1"/>
  <c r="I1514" i="1"/>
  <c r="I1510" i="1"/>
  <c r="I526" i="1"/>
  <c r="I704" i="1"/>
  <c r="I1134" i="1"/>
  <c r="I1458" i="1"/>
  <c r="I383" i="1"/>
  <c r="I1200" i="1"/>
  <c r="I1323" i="1"/>
  <c r="I1385" i="1"/>
  <c r="I1168" i="1"/>
  <c r="I1478" i="1"/>
  <c r="I1208" i="1"/>
  <c r="I1259" i="1"/>
  <c r="I867" i="1"/>
  <c r="I1319" i="1"/>
  <c r="I1304" i="1"/>
  <c r="I633" i="1"/>
  <c r="I1579" i="1"/>
  <c r="I1568" i="1"/>
  <c r="I1546" i="1"/>
  <c r="I625" i="1"/>
  <c r="I778" i="1"/>
  <c r="I26" i="1"/>
  <c r="I450" i="1"/>
  <c r="I714" i="1"/>
  <c r="I603" i="1"/>
  <c r="I1313" i="1"/>
  <c r="I873" i="1"/>
  <c r="I161" i="1"/>
  <c r="I333" i="1"/>
  <c r="I133" i="1"/>
  <c r="I287" i="1"/>
  <c r="I103" i="1"/>
  <c r="I409" i="1"/>
  <c r="I551" i="1"/>
  <c r="I939" i="1"/>
  <c r="I699" i="1"/>
  <c r="I394" i="1"/>
  <c r="I289" i="1"/>
  <c r="I931" i="1"/>
  <c r="I416" i="1"/>
  <c r="I774" i="1"/>
  <c r="I496" i="1"/>
  <c r="I1051" i="1"/>
  <c r="I1023" i="1"/>
  <c r="I740" i="1"/>
  <c r="I851" i="1"/>
  <c r="I817" i="1"/>
  <c r="I829" i="1"/>
  <c r="I213" i="1"/>
  <c r="I724" i="1"/>
  <c r="I1033" i="1"/>
  <c r="I61" i="1"/>
  <c r="I324" i="1"/>
  <c r="I587" i="1"/>
  <c r="I1502" i="1"/>
  <c r="I609" i="1"/>
  <c r="I215" i="1"/>
  <c r="I1343" i="1"/>
  <c r="I1184" i="1"/>
  <c r="I1278" i="1"/>
  <c r="I1582" i="1"/>
  <c r="I1462" i="1"/>
  <c r="I1486" i="1"/>
  <c r="I1493" i="1"/>
  <c r="I1578" i="1"/>
  <c r="I1433" i="1"/>
  <c r="I1086" i="1"/>
  <c r="I961" i="1"/>
  <c r="I1132" i="1"/>
  <c r="I1396" i="1"/>
  <c r="I848" i="1"/>
  <c r="I1444" i="1"/>
  <c r="I1369" i="1"/>
  <c r="I1365" i="1"/>
  <c r="I557" i="1"/>
  <c r="I607" i="1"/>
  <c r="I1350" i="1"/>
  <c r="I1370" i="1"/>
  <c r="I1359" i="1"/>
  <c r="I164" i="1"/>
  <c r="I1530" i="1"/>
  <c r="I190" i="1"/>
  <c r="I424" i="1"/>
  <c r="I804" i="1"/>
  <c r="I21" i="1"/>
  <c r="I46" i="1"/>
  <c r="I34" i="1"/>
  <c r="I15" i="1"/>
  <c r="I244" i="1"/>
  <c r="I101" i="1"/>
  <c r="I242" i="1"/>
  <c r="I734" i="1"/>
  <c r="I1326" i="1"/>
  <c r="I1042" i="1"/>
  <c r="I1031" i="1"/>
  <c r="I650" i="1"/>
  <c r="I953" i="1"/>
  <c r="I924" i="1"/>
  <c r="I412" i="1"/>
  <c r="I137" i="1"/>
  <c r="I282" i="1"/>
  <c r="I667" i="1"/>
  <c r="I49" i="1"/>
  <c r="I1046" i="1"/>
  <c r="I306" i="1"/>
  <c r="I418" i="1"/>
  <c r="I811" i="1"/>
  <c r="I1531" i="1"/>
  <c r="I1078" i="1"/>
  <c r="I354" i="1"/>
  <c r="I435" i="1"/>
  <c r="I85" i="1"/>
  <c r="I91" i="1"/>
  <c r="I172" i="1"/>
  <c r="I1357" i="1"/>
  <c r="I1188" i="1"/>
  <c r="I1351" i="1"/>
  <c r="I989" i="1"/>
  <c r="I860" i="1"/>
  <c r="I972" i="1"/>
  <c r="I1229" i="1"/>
  <c r="I599" i="1"/>
  <c r="I426" i="1"/>
  <c r="I733" i="1"/>
  <c r="I407" i="1"/>
  <c r="I267" i="1"/>
  <c r="I299" i="1"/>
  <c r="I313" i="1"/>
  <c r="I121" i="1"/>
  <c r="I653" i="1"/>
  <c r="I357" i="1"/>
  <c r="I151" i="1"/>
  <c r="I628" i="1"/>
  <c r="I543" i="1"/>
  <c r="I191" i="1"/>
  <c r="I998" i="1"/>
  <c r="I675" i="1"/>
  <c r="I89" i="1"/>
  <c r="I97" i="1"/>
  <c r="I1056" i="1"/>
  <c r="I14" i="1"/>
  <c r="I815" i="1"/>
  <c r="I1196" i="1"/>
  <c r="I1363" i="1"/>
  <c r="I1534" i="1"/>
  <c r="I913" i="1"/>
  <c r="I983" i="1"/>
  <c r="I1265" i="1"/>
  <c r="I228" i="1"/>
  <c r="I862" i="1"/>
  <c r="I1303" i="1"/>
  <c r="I838" i="1"/>
  <c r="I823" i="1"/>
  <c r="I779" i="1"/>
  <c r="I272" i="1"/>
  <c r="I725" i="1"/>
  <c r="I1508" i="1"/>
  <c r="I1366" i="1"/>
  <c r="I637" i="1"/>
  <c r="I1571" i="1"/>
  <c r="I1011" i="1"/>
  <c r="I219" i="1"/>
  <c r="I1048" i="1"/>
  <c r="I1225" i="1"/>
  <c r="I687" i="1"/>
  <c r="I414" i="1"/>
  <c r="I1379" i="1"/>
  <c r="I1232" i="1"/>
  <c r="I1114" i="1"/>
  <c r="I1339" i="1"/>
  <c r="I1300" i="1"/>
  <c r="I517" i="1"/>
  <c r="I877" i="1"/>
  <c r="I1294" i="1"/>
  <c r="I1570" i="1"/>
  <c r="I1490" i="1"/>
  <c r="I1129" i="1"/>
  <c r="I708" i="1"/>
  <c r="I140" i="1"/>
  <c r="I870" i="1"/>
  <c r="I115" i="1"/>
  <c r="I497" i="1"/>
  <c r="I888" i="1"/>
  <c r="I6" i="1"/>
  <c r="I72" i="1"/>
  <c r="I670" i="1"/>
  <c r="I840" i="1"/>
  <c r="I547" i="1"/>
  <c r="I218" i="1"/>
  <c r="I601" i="1"/>
  <c r="I437" i="1"/>
  <c r="I436" i="1"/>
  <c r="I621" i="1"/>
  <c r="I448" i="1"/>
  <c r="I503" i="1"/>
  <c r="I211" i="1"/>
  <c r="I1158" i="1"/>
  <c r="I818" i="1"/>
  <c r="I393" i="1"/>
  <c r="I960" i="1"/>
  <c r="I904" i="1"/>
  <c r="I949" i="1"/>
  <c r="I1111" i="1"/>
  <c r="I198" i="1"/>
  <c r="I1149" i="1"/>
  <c r="I948" i="1"/>
  <c r="I1262" i="1"/>
  <c r="I1081" i="1"/>
  <c r="I730" i="1"/>
  <c r="I676" i="1"/>
  <c r="I663" i="1"/>
  <c r="I996" i="1"/>
  <c r="I1393" i="1"/>
  <c r="I618" i="1"/>
  <c r="I449" i="1"/>
  <c r="I343" i="1"/>
  <c r="I358" i="1"/>
  <c r="I606" i="1"/>
  <c r="I427" i="1"/>
  <c r="I835" i="1"/>
  <c r="I859" i="1"/>
  <c r="I199" i="1"/>
  <c r="I1526" i="1"/>
  <c r="I712" i="1"/>
  <c r="I1415" i="1"/>
  <c r="I787" i="1"/>
  <c r="I781" i="1"/>
  <c r="I281" i="1"/>
  <c r="I1395" i="1"/>
  <c r="I1045" i="1"/>
  <c r="I1076" i="1"/>
  <c r="I508" i="1"/>
  <c r="I696" i="1"/>
  <c r="I1345" i="1"/>
  <c r="I1126" i="1"/>
  <c r="I1236" i="1"/>
  <c r="I1079" i="1"/>
  <c r="I1512" i="1"/>
  <c r="I1468" i="1"/>
  <c r="I1426" i="1"/>
  <c r="I649" i="1"/>
  <c r="I1018" i="1"/>
  <c r="I1074" i="1"/>
  <c r="I1390" i="1"/>
  <c r="I1286" i="1"/>
  <c r="I1447" i="1"/>
  <c r="I908" i="1"/>
  <c r="I417" i="1"/>
  <c r="I858" i="1"/>
  <c r="I76" i="1"/>
  <c r="I1556" i="1"/>
  <c r="I1527" i="1"/>
  <c r="I729" i="1"/>
  <c r="I1054" i="1"/>
  <c r="I1015" i="1"/>
  <c r="I468" i="1"/>
  <c r="I17" i="1"/>
  <c r="I530" i="1"/>
  <c r="I882" i="1"/>
  <c r="I1089" i="1"/>
  <c r="I756" i="1"/>
  <c r="I813" i="1"/>
  <c r="I1212" i="1"/>
  <c r="I923" i="1"/>
  <c r="I1065" i="1"/>
  <c r="I1053" i="1"/>
  <c r="I1094" i="1"/>
  <c r="I962" i="1"/>
  <c r="I534" i="1"/>
  <c r="I453" i="1"/>
  <c r="I113" i="1"/>
  <c r="I1112" i="1"/>
  <c r="I697" i="1"/>
  <c r="I124" i="1"/>
  <c r="I1317" i="1"/>
  <c r="I627" i="1"/>
  <c r="I1411" i="1"/>
  <c r="I1450" i="1"/>
  <c r="I776" i="1"/>
  <c r="I507" i="1"/>
  <c r="I556" i="1"/>
  <c r="I1194" i="1"/>
  <c r="I1382" i="1"/>
  <c r="I1321" i="1"/>
  <c r="I1233" i="1"/>
  <c r="I252" i="1"/>
  <c r="I438" i="1"/>
  <c r="I273" i="1"/>
  <c r="I713" i="1"/>
  <c r="I614" i="1"/>
  <c r="I920" i="1"/>
  <c r="I1338" i="1"/>
  <c r="I760" i="1"/>
  <c r="I1436" i="1"/>
  <c r="I757" i="1"/>
  <c r="I985" i="1"/>
  <c r="I475" i="1"/>
  <c r="I769" i="1"/>
  <c r="I635" i="1"/>
  <c r="I368" i="1"/>
  <c r="I481" i="1"/>
  <c r="I564" i="1"/>
  <c r="I748" i="1"/>
  <c r="I930" i="1"/>
  <c r="I1380" i="1"/>
  <c r="I173" i="1"/>
  <c r="I376" i="1"/>
  <c r="I1167" i="1"/>
  <c r="I1274" i="1"/>
  <c r="I1367" i="1"/>
  <c r="I86" i="1"/>
  <c r="I1098" i="1"/>
  <c r="I1407" i="1"/>
  <c r="I63" i="1"/>
  <c r="I1349" i="1"/>
  <c r="I212" i="1"/>
  <c r="I790" i="1"/>
  <c r="I1307" i="1"/>
  <c r="I793" i="1"/>
  <c r="I93" i="1"/>
  <c r="I810" i="1"/>
  <c r="I1077" i="1"/>
  <c r="I1157" i="1"/>
  <c r="I1139" i="1"/>
  <c r="I1327" i="1"/>
  <c r="I224" i="1"/>
  <c r="I501" i="1"/>
  <c r="I959" i="1"/>
  <c r="I950" i="1"/>
  <c r="I1192" i="1"/>
  <c r="I423" i="1"/>
  <c r="I1538" i="1"/>
  <c r="I317" i="1"/>
  <c r="I1565" i="1"/>
  <c r="I31" i="1"/>
  <c r="I954" i="1"/>
  <c r="I1022" i="1"/>
  <c r="I1401" i="1"/>
  <c r="I844" i="1"/>
  <c r="I1391" i="1"/>
  <c r="I936" i="1"/>
  <c r="I986" i="1"/>
  <c r="I852" i="1"/>
  <c r="I562" i="1"/>
  <c r="I1377" i="1"/>
  <c r="I1427" i="1"/>
  <c r="I1238" i="1"/>
  <c r="I350" i="1"/>
  <c r="I1554" i="1"/>
  <c r="I359" i="1"/>
  <c r="I1488" i="1"/>
  <c r="I510" i="1"/>
  <c r="I467" i="1"/>
  <c r="I1028" i="1"/>
  <c r="I1240" i="1"/>
  <c r="I1210" i="1"/>
  <c r="I1085" i="1"/>
  <c r="I842" i="1"/>
  <c r="I841" i="1"/>
  <c r="I56" i="1"/>
  <c r="I830" i="1"/>
  <c r="I1528" i="1"/>
  <c r="I555" i="1"/>
  <c r="I1013" i="1"/>
  <c r="I1552" i="1"/>
  <c r="I759" i="1"/>
  <c r="I833" i="1"/>
  <c r="I574" i="1"/>
  <c r="I657" i="1"/>
  <c r="I693" i="1"/>
  <c r="I745" i="1"/>
  <c r="I488" i="1"/>
  <c r="I476" i="1"/>
  <c r="I230" i="1"/>
  <c r="I1360" i="1"/>
  <c r="I527" i="1"/>
  <c r="I988" i="1"/>
  <c r="I402" i="1"/>
  <c r="I582" i="1"/>
  <c r="I674" i="1"/>
  <c r="I1237" i="1"/>
  <c r="I28" i="1"/>
  <c r="I845" i="1"/>
  <c r="I966" i="1"/>
  <c r="I572" i="1"/>
  <c r="I339" i="1"/>
  <c r="I1318" i="1"/>
  <c r="I990" i="1"/>
  <c r="I871" i="1"/>
  <c r="I1277" i="1"/>
  <c r="I624" i="1"/>
  <c r="I836" i="1"/>
  <c r="I478" i="1"/>
  <c r="I301" i="1"/>
  <c r="I630" i="1"/>
  <c r="I440" i="1"/>
  <c r="I1090" i="1"/>
  <c r="I1103" i="1"/>
  <c r="I581" i="1"/>
  <c r="I232" i="1"/>
  <c r="I1560" i="1"/>
  <c r="I57" i="1"/>
  <c r="I1088" i="1"/>
  <c r="I979" i="1"/>
  <c r="I1143" i="1"/>
  <c r="I673" i="1"/>
  <c r="I1295" i="1"/>
  <c r="I445" i="1"/>
  <c r="I1165" i="1"/>
  <c r="I1064" i="1"/>
  <c r="I1275" i="1"/>
  <c r="I246" i="1"/>
  <c r="I1095" i="1"/>
  <c r="I644" i="1"/>
  <c r="I569" i="1"/>
  <c r="I1331" i="1"/>
  <c r="I1211" i="1"/>
  <c r="I1437" i="1"/>
  <c r="I1371" i="1"/>
  <c r="I1062" i="1"/>
  <c r="I196" i="1"/>
  <c r="I1219" i="1"/>
  <c r="I39" i="1"/>
  <c r="I593" i="1"/>
  <c r="I118" i="1"/>
  <c r="I1301" i="1"/>
  <c r="I686" i="1"/>
  <c r="I1241" i="1"/>
  <c r="I1459" i="1"/>
  <c r="I176" i="1"/>
  <c r="I1545" i="1"/>
  <c r="I149" i="1"/>
  <c r="I1449" i="1"/>
  <c r="I1424" i="1"/>
  <c r="I1263" i="1"/>
  <c r="I1374" i="1"/>
  <c r="I1148" i="1"/>
  <c r="I1067" i="1"/>
  <c r="I1096" i="1"/>
  <c r="I891" i="1"/>
  <c r="I1448" i="1"/>
  <c r="I1027" i="1"/>
  <c r="I1297" i="1"/>
  <c r="I1267" i="1"/>
  <c r="I1231" i="1"/>
  <c r="I917" i="1"/>
  <c r="I538" i="1"/>
  <c r="I881" i="1"/>
  <c r="I405" i="1"/>
  <c r="I1342" i="1"/>
  <c r="I1515" i="1"/>
  <c r="I742" i="1"/>
  <c r="I1346" i="1"/>
  <c r="I1341" i="1"/>
  <c r="I753" i="1"/>
  <c r="I298" i="1"/>
  <c r="I1566" i="1"/>
  <c r="I1541" i="1"/>
  <c r="I610" i="1"/>
  <c r="I1499" i="1"/>
  <c r="I1400" i="1"/>
  <c r="I1325" i="1"/>
  <c r="I1524" i="1"/>
  <c r="I1182" i="1"/>
  <c r="I1328" i="1"/>
  <c r="I1110" i="1"/>
  <c r="I1160" i="1"/>
  <c r="I1314" i="1"/>
  <c r="I1354" i="1"/>
  <c r="I1153" i="1"/>
  <c r="I1384" i="1"/>
  <c r="I1439" i="1"/>
  <c r="I1245" i="1"/>
  <c r="I1016" i="1"/>
  <c r="I1178" i="1"/>
  <c r="I1561" i="1"/>
  <c r="I1043" i="1"/>
  <c r="I1124" i="1"/>
  <c r="I1583" i="1"/>
  <c r="I594" i="1"/>
  <c r="I182" i="1"/>
  <c r="I456" i="1"/>
  <c r="I1221" i="1"/>
  <c r="I1128" i="1"/>
  <c r="I839" i="1"/>
  <c r="I444" i="1"/>
  <c r="I295" i="1"/>
  <c r="I220" i="1"/>
  <c r="I62" i="1"/>
  <c r="I32" i="1"/>
  <c r="I116" i="1"/>
  <c r="I217" i="1"/>
  <c r="I490" i="1"/>
  <c r="I210" i="1"/>
  <c r="I1487" i="1"/>
  <c r="I107" i="1"/>
  <c r="I20" i="1"/>
  <c r="I157" i="1"/>
  <c r="I366" i="1"/>
  <c r="I1389" i="1"/>
  <c r="I765" i="1"/>
  <c r="I553" i="1"/>
  <c r="I269" i="1"/>
  <c r="I709" i="1"/>
  <c r="I1047" i="1"/>
  <c r="I727" i="1"/>
  <c r="I109" i="1"/>
  <c r="I1445" i="1"/>
  <c r="I344" i="1"/>
  <c r="I274" i="1"/>
  <c r="I716" i="1"/>
  <c r="I661" i="1"/>
  <c r="I110" i="1"/>
  <c r="I744" i="1"/>
  <c r="I958" i="1"/>
  <c r="I703" i="1"/>
  <c r="I1214" i="1"/>
  <c r="I723" i="1"/>
  <c r="I1228" i="1"/>
  <c r="I94" i="1"/>
  <c r="I111" i="1"/>
  <c r="I707" i="1"/>
  <c r="I225" i="1"/>
  <c r="I900" i="1"/>
  <c r="I1409" i="1"/>
  <c r="I179" i="1"/>
  <c r="I1243" i="1"/>
  <c r="I1394" i="1"/>
  <c r="I192" i="1"/>
  <c r="I108" i="1"/>
  <c r="I1500" i="1"/>
  <c r="I1403" i="1"/>
  <c r="I1464" i="1"/>
  <c r="I1285" i="1"/>
  <c r="I1522" i="1"/>
  <c r="I1361" i="1"/>
  <c r="I413" i="1"/>
  <c r="I223" i="1"/>
  <c r="I1492" i="1"/>
  <c r="I1442" i="1"/>
  <c r="I785" i="1"/>
  <c r="I380" i="1"/>
  <c r="I1540" i="1"/>
  <c r="I1037" i="1"/>
  <c r="I167" i="1"/>
  <c r="I134" i="1"/>
  <c r="I1397" i="1"/>
  <c r="I1355" i="1"/>
  <c r="I1398" i="1"/>
  <c r="I613" i="1"/>
  <c r="I518" i="1"/>
  <c r="I1222" i="1"/>
  <c r="I1246" i="1"/>
  <c r="I1261" i="1"/>
  <c r="I1136" i="1"/>
  <c r="I803" i="1"/>
  <c r="I1049" i="1"/>
  <c r="I1279" i="1"/>
  <c r="I879" i="1"/>
  <c r="I1507" i="1"/>
  <c r="I814" i="1"/>
  <c r="I1496" i="1"/>
  <c r="I178" i="1"/>
  <c r="I1519" i="1"/>
  <c r="I1466" i="1"/>
  <c r="I1432" i="1"/>
  <c r="I1497" i="1"/>
  <c r="I1431" i="1"/>
  <c r="I473" i="1"/>
  <c r="I92" i="1"/>
  <c r="I1498" i="1"/>
  <c r="I1375" i="1"/>
  <c r="I1270" i="1"/>
  <c r="I1310" i="1"/>
  <c r="I1316" i="1"/>
  <c r="I1218" i="1"/>
  <c r="I677" i="1"/>
  <c r="I106" i="1"/>
  <c r="I83" i="1"/>
  <c r="I1516" i="1"/>
  <c r="I1559" i="1"/>
  <c r="I469" i="1"/>
  <c r="I1193" i="1"/>
  <c r="I1347" i="1"/>
  <c r="I1368" i="1"/>
  <c r="I552" i="1"/>
  <c r="I975" i="1"/>
  <c r="I1001" i="1"/>
  <c r="I863" i="1"/>
  <c r="I1135" i="1"/>
  <c r="I827" i="1"/>
  <c r="I370" i="1"/>
  <c r="I1040" i="1"/>
  <c r="I143" i="1"/>
  <c r="I664" i="1"/>
  <c r="I850" i="1"/>
  <c r="I772" i="1"/>
  <c r="I967" i="1"/>
  <c r="I1320" i="1"/>
  <c r="I5" i="1"/>
  <c r="I893" i="1"/>
  <c r="I241" i="1"/>
  <c r="I1330" i="1"/>
  <c r="I1220" i="1"/>
  <c r="I1010" i="1"/>
  <c r="I1091" i="1"/>
  <c r="I828" i="1"/>
  <c r="I1289" i="1"/>
  <c r="I1544" i="1"/>
  <c r="I1335" i="1"/>
  <c r="I1518" i="1"/>
  <c r="I1529" i="1"/>
  <c r="I1567" i="1"/>
  <c r="I1174" i="1"/>
  <c r="I595" i="1"/>
  <c r="I158" i="1"/>
  <c r="I1207" i="1"/>
  <c r="I666" i="1"/>
  <c r="I150" i="1"/>
  <c r="I617" i="1"/>
  <c r="I1104" i="1"/>
  <c r="I1117" i="1"/>
  <c r="I291" i="1"/>
  <c r="I1574" i="1"/>
  <c r="I1195" i="1"/>
  <c r="I678" i="1"/>
  <c r="I1021" i="1"/>
  <c r="I689" i="1"/>
  <c r="I231" i="1"/>
  <c r="I1052" i="1"/>
  <c r="I1118" i="1"/>
  <c r="I999" i="1"/>
  <c r="I35" i="1"/>
  <c r="I33" i="1"/>
  <c r="I826" i="1"/>
  <c r="I250" i="1"/>
  <c r="I792" i="1"/>
  <c r="I332" i="1"/>
  <c r="I338" i="1"/>
  <c r="I775" i="1"/>
  <c r="I837" i="1"/>
  <c r="I1146" i="1"/>
  <c r="I141" i="1"/>
  <c r="I944" i="1"/>
  <c r="I395" i="1"/>
  <c r="I1185" i="1"/>
  <c r="I233" i="1"/>
  <c r="I288" i="1"/>
  <c r="I285" i="1"/>
  <c r="I927" i="1"/>
  <c r="I128" i="1"/>
  <c r="I183" i="1"/>
  <c r="I452" i="1"/>
  <c r="I325" i="1"/>
  <c r="I641" i="1"/>
  <c r="I462" i="1"/>
  <c r="I631" i="1"/>
  <c r="I105" i="1"/>
  <c r="I831" i="1"/>
  <c r="I420" i="1"/>
  <c r="I1080" i="1"/>
  <c r="I1169" i="1"/>
  <c r="I993" i="1"/>
  <c r="I1154" i="1"/>
  <c r="I1100" i="1"/>
  <c r="I11" i="1"/>
  <c r="I570" i="1"/>
  <c r="I396" i="1"/>
  <c r="I801" i="1"/>
  <c r="I171" i="1"/>
  <c r="I684" i="1"/>
  <c r="I1543" i="1"/>
  <c r="I397" i="1"/>
  <c r="I156" i="1"/>
  <c r="I214" i="1"/>
  <c r="I584" i="1"/>
  <c r="I806" i="1"/>
  <c r="I12" i="1"/>
  <c r="I1523" i="1"/>
  <c r="I71" i="1"/>
  <c r="I897" i="1"/>
  <c r="I389" i="1"/>
  <c r="I922" i="1"/>
  <c r="I268" i="1"/>
  <c r="I13" i="1"/>
  <c r="I261" i="1"/>
  <c r="I169" i="1"/>
  <c r="I367" i="1"/>
  <c r="I1329" i="1"/>
  <c r="I160" i="1"/>
  <c r="I421" i="1"/>
  <c r="I204" i="1"/>
  <c r="I58" i="1"/>
  <c r="I125" i="1"/>
  <c r="I59" i="1"/>
  <c r="I87" i="1"/>
  <c r="I798" i="1"/>
  <c r="I762" i="1"/>
  <c r="I1309" i="1"/>
  <c r="I391" i="1"/>
  <c r="I541" i="1"/>
  <c r="I1075" i="1"/>
  <c r="I88" i="1"/>
  <c r="I303" i="1"/>
  <c r="I120" i="1"/>
  <c r="I42" i="1"/>
  <c r="I155" i="1"/>
  <c r="I1039" i="1"/>
  <c r="I482" i="1"/>
  <c r="I717" i="1"/>
  <c r="I136" i="1"/>
  <c r="I974" i="1"/>
  <c r="I174" i="1"/>
  <c r="I446" i="1"/>
  <c r="I1551" i="1"/>
  <c r="I349" i="1"/>
  <c r="I411" i="1"/>
  <c r="I404" i="1"/>
  <c r="I327" i="1"/>
  <c r="I216" i="1"/>
  <c r="I982" i="1"/>
  <c r="I698" i="1"/>
  <c r="I605" i="1"/>
  <c r="I573" i="1"/>
  <c r="I500" i="1"/>
  <c r="I77" i="1"/>
  <c r="I919" i="1"/>
  <c r="I636" i="1"/>
  <c r="I25" i="1"/>
  <c r="I472" i="1"/>
  <c r="I545" i="1"/>
  <c r="I70" i="1"/>
  <c r="I1199" i="1"/>
  <c r="I1254" i="1"/>
  <c r="I1066" i="1"/>
  <c r="I1557" i="1"/>
  <c r="I1481" i="1"/>
  <c r="I1532" i="1"/>
  <c r="I1302" i="1"/>
  <c r="I1506" i="1"/>
  <c r="I915" i="1"/>
  <c r="I688" i="1"/>
  <c r="I1455" i="1"/>
  <c r="I1223" i="1"/>
  <c r="I519" i="1"/>
  <c r="I1465" i="1"/>
  <c r="I1362" i="1"/>
  <c r="I1412" i="1"/>
  <c r="I398" i="1"/>
  <c r="I1548" i="1"/>
  <c r="I378" i="1"/>
  <c r="I27" i="1"/>
  <c r="I147" i="1"/>
  <c r="I248" i="1"/>
  <c r="I253" i="1"/>
  <c r="I579" i="1"/>
  <c r="I419" i="1"/>
  <c r="I505" i="1"/>
  <c r="I122" i="1"/>
  <c r="I868" i="1"/>
  <c r="I1332" i="1"/>
  <c r="I1061" i="1"/>
  <c r="I1060" i="1"/>
  <c r="I377" i="1"/>
  <c r="I461" i="1"/>
  <c r="I102" i="1"/>
  <c r="I146" i="1"/>
  <c r="I952" i="1"/>
  <c r="I1479" i="1"/>
  <c r="I1113" i="1"/>
  <c r="I1130" i="1"/>
  <c r="I1344" i="1"/>
  <c r="I1356" i="1"/>
  <c r="I921" i="1"/>
  <c r="I706" i="1"/>
  <c r="I634" i="1"/>
  <c r="I1163" i="1"/>
  <c r="I184" i="1"/>
  <c r="I679" i="1"/>
  <c r="I563" i="1"/>
  <c r="I465" i="1"/>
  <c r="I1005" i="1"/>
  <c r="I371" i="1"/>
  <c r="I588" i="1"/>
  <c r="I935" i="1"/>
  <c r="I2" i="1"/>
  <c r="I400" i="1"/>
  <c r="I1239" i="1"/>
  <c r="I853" i="1"/>
  <c r="I934" i="1"/>
  <c r="I1348" i="1"/>
  <c r="I825" i="1"/>
  <c r="I1352" i="1"/>
  <c r="I746" i="1"/>
  <c r="I955" i="1"/>
  <c r="I3" i="1"/>
  <c r="I203" i="1"/>
  <c r="I1410" i="1"/>
  <c r="I721" i="1"/>
  <c r="I1063" i="1"/>
  <c r="I200" i="1"/>
  <c r="I583" i="1"/>
  <c r="I265" i="1"/>
  <c r="I406" i="1"/>
  <c r="I430" i="1"/>
  <c r="I626" i="1"/>
  <c r="I347" i="1"/>
  <c r="I352" i="1"/>
  <c r="I45" i="1"/>
  <c r="I548" i="1"/>
  <c r="I495" i="1"/>
  <c r="I1273" i="1"/>
  <c r="I911" i="1"/>
  <c r="I784" i="1"/>
  <c r="I895" i="1"/>
  <c r="I690" i="1"/>
  <c r="I715" i="1"/>
  <c r="I750" i="1"/>
  <c r="I293" i="1"/>
  <c r="I1101" i="1"/>
  <c r="I487" i="1"/>
  <c r="I342" i="1"/>
  <c r="I384" i="1"/>
  <c r="I256" i="1"/>
  <c r="I37" i="1"/>
  <c r="I363" i="1"/>
  <c r="I131" i="1"/>
  <c r="I254" i="1"/>
  <c r="I245" i="1"/>
  <c r="I16" i="1"/>
  <c r="I532" i="1"/>
  <c r="I470" i="1"/>
  <c r="I431" i="1"/>
  <c r="I1012" i="1"/>
  <c r="I237" i="1"/>
  <c r="I239" i="1"/>
  <c r="I24" i="1"/>
  <c r="I154" i="1"/>
  <c r="I144" i="1"/>
  <c r="I381" i="1"/>
  <c r="I50" i="1"/>
  <c r="I1006" i="1"/>
  <c r="I10" i="1"/>
  <c r="I522" i="1"/>
  <c r="I451" i="1"/>
  <c r="I316" i="1"/>
  <c r="I114" i="1"/>
  <c r="I544" i="1"/>
  <c r="I177" i="1"/>
  <c r="I278" i="1"/>
  <c r="I55" i="1"/>
  <c r="I64" i="1"/>
  <c r="I175" i="1"/>
  <c r="I326" i="1"/>
  <c r="I1119" i="1"/>
  <c r="I857" i="1"/>
  <c r="I648" i="1"/>
  <c r="I457" i="1"/>
  <c r="I1420" i="1"/>
  <c r="I1489" i="1"/>
  <c r="I1495" i="1"/>
  <c r="I255" i="1"/>
  <c r="I536" i="1"/>
  <c r="I1253" i="1"/>
  <c r="I1443" i="1"/>
  <c r="I1298" i="1"/>
  <c r="I1446" i="1"/>
  <c r="I1123" i="1"/>
  <c r="I1252" i="1"/>
  <c r="I1206" i="1"/>
  <c r="I1340" i="1"/>
  <c r="I1413" i="1"/>
  <c r="I520" i="1"/>
  <c r="I320" i="1"/>
  <c r="I668" i="1"/>
  <c r="I816" i="1"/>
  <c r="I794" i="1"/>
  <c r="I855" i="1"/>
  <c r="I1562" i="1"/>
  <c r="I1198" i="1"/>
  <c r="I1161" i="1"/>
  <c r="I608" i="1"/>
  <c r="I535" i="1"/>
  <c r="I277" i="1"/>
  <c r="I188" i="1"/>
  <c r="I907" i="1"/>
  <c r="I401" i="1"/>
  <c r="I1456" i="1"/>
  <c r="I283" i="1"/>
  <c r="I1337" i="1"/>
  <c r="I135" i="1"/>
  <c r="I886" i="1"/>
  <c r="I702" i="1"/>
  <c r="I75" i="1"/>
  <c r="I477" i="1"/>
  <c r="I1467" i="1"/>
  <c r="I995" i="1"/>
  <c r="I79" i="1"/>
  <c r="I300" i="1"/>
  <c r="I681" i="1"/>
  <c r="I193" i="1"/>
  <c r="I1186" i="1"/>
  <c r="I127" i="1"/>
  <c r="I632" i="1"/>
  <c r="I279" i="1"/>
  <c r="I941" i="1"/>
  <c r="I777" i="1"/>
  <c r="I425" i="1"/>
  <c r="I665" i="1"/>
  <c r="I48" i="1"/>
  <c r="I701" i="1"/>
  <c r="I639" i="1"/>
  <c r="I104" i="1"/>
  <c r="I1422" i="1"/>
  <c r="I428" i="1"/>
  <c r="I1217" i="1"/>
  <c r="I227" i="1"/>
  <c r="I905" i="1"/>
  <c r="I640" i="1"/>
  <c r="I620" i="1"/>
  <c r="I1166" i="1"/>
  <c r="I764" i="1"/>
  <c r="I951" i="1"/>
  <c r="I1019" i="1"/>
  <c r="I95" i="1"/>
  <c r="I1258" i="1"/>
  <c r="I612" i="1"/>
  <c r="I348" i="1"/>
  <c r="I52" i="1"/>
  <c r="I700" i="1"/>
  <c r="I1020" i="1"/>
  <c r="I1109" i="1"/>
  <c r="I1000" i="1"/>
  <c r="I1549" i="1"/>
  <c r="I434" i="1"/>
  <c r="I524" i="1"/>
  <c r="I340" i="1"/>
  <c r="I832" i="1"/>
  <c r="I616" i="1"/>
  <c r="I117" i="1"/>
  <c r="I139" i="1"/>
  <c r="I671" i="1"/>
  <c r="I516" i="1"/>
  <c r="I1311" i="1"/>
  <c r="I165" i="1"/>
  <c r="I491" i="1"/>
  <c r="I78" i="1"/>
  <c r="I502" i="1"/>
  <c r="I1141" i="1"/>
  <c r="I284" i="1"/>
  <c r="I957" i="1"/>
  <c r="I786" i="1"/>
  <c r="I799" i="1"/>
  <c r="I498" i="1"/>
  <c r="I1281" i="1"/>
  <c r="I559" i="1"/>
  <c r="I152" i="1"/>
  <c r="I659" i="1"/>
  <c r="I876" i="1"/>
  <c r="I51" i="1"/>
  <c r="I112" i="1"/>
  <c r="I964" i="1"/>
  <c r="I84" i="1"/>
  <c r="I1482" i="1"/>
  <c r="I90" i="1"/>
  <c r="I1576" i="1"/>
  <c r="I1372" i="1"/>
  <c r="I575" i="1"/>
  <c r="I454" i="1"/>
  <c r="I229" i="1"/>
  <c r="I433" i="1"/>
  <c r="I209" i="1"/>
  <c r="I296" i="1"/>
  <c r="I251" i="1"/>
  <c r="I270" i="1"/>
  <c r="I294" i="1"/>
  <c r="I558" i="1"/>
  <c r="I138" i="1"/>
  <c r="I1550" i="1"/>
  <c r="I566" i="1"/>
  <c r="I894" i="1"/>
  <c r="I1308" i="1"/>
  <c r="I789" i="1"/>
  <c r="I1324" i="1"/>
  <c r="I385" i="1"/>
  <c r="I878" i="1"/>
  <c r="I726" i="1"/>
  <c r="I1030" i="1"/>
  <c r="I1250" i="1"/>
  <c r="I1235" i="1"/>
  <c r="I1260" i="1"/>
  <c r="I1121" i="1"/>
  <c r="I586" i="1"/>
  <c r="I1353" i="1"/>
  <c r="I1038" i="1"/>
  <c r="I896" i="1"/>
  <c r="I889" i="1"/>
  <c r="I821" i="1"/>
  <c r="I808" i="1"/>
  <c r="I410" i="1"/>
  <c r="I1520" i="1"/>
  <c r="I1553" i="1"/>
  <c r="I749" i="1"/>
  <c r="I386" i="1"/>
  <c r="I1137" i="1"/>
  <c r="I189" i="1"/>
  <c r="I1457" i="1"/>
  <c r="I236" i="1"/>
  <c r="I492" i="1"/>
  <c r="I290" i="1"/>
  <c r="I987" i="1"/>
  <c r="I304" i="1"/>
  <c r="I207" i="1"/>
  <c r="I307" i="1"/>
  <c r="I388" i="1"/>
  <c r="I335" i="1"/>
  <c r="I592" i="1"/>
  <c r="I7" i="1"/>
  <c r="I341" i="1"/>
  <c r="I651" i="1"/>
  <c r="I8" i="1"/>
  <c r="I1475" i="1"/>
  <c r="I318" i="1"/>
  <c r="I259" i="1"/>
  <c r="I1234" i="1"/>
  <c r="I202" i="1"/>
  <c r="I1024" i="1"/>
  <c r="I65" i="1"/>
  <c r="I1209" i="1"/>
  <c r="I195" i="1"/>
  <c r="I822" i="1"/>
  <c r="I561" i="1"/>
  <c r="I965" i="1"/>
  <c r="I680" i="1"/>
  <c r="I123" i="1"/>
  <c r="I463" i="1"/>
  <c r="I222" i="1"/>
  <c r="I1159" i="1"/>
  <c r="I1434" i="1"/>
  <c r="I264" i="1"/>
  <c r="I978" i="1"/>
  <c r="I692" i="1"/>
  <c r="I43" i="1"/>
  <c r="I1029" i="1"/>
  <c r="I1007" i="1"/>
  <c r="I266" i="1"/>
  <c r="I925" i="1"/>
  <c r="I185" i="1"/>
  <c r="I392" i="1"/>
  <c r="I331" i="1"/>
  <c r="I1082" i="1"/>
  <c r="I1099" i="1"/>
  <c r="I1383" i="1"/>
  <c r="I1358" i="1"/>
  <c r="I546" i="1"/>
  <c r="I874" i="1"/>
  <c r="I4" i="1"/>
  <c r="I41" i="1"/>
  <c r="I1116" i="1"/>
  <c r="I718" i="1"/>
  <c r="I963" i="1"/>
  <c r="I1293" i="1"/>
  <c r="I809" i="1"/>
  <c r="I720" i="1"/>
  <c r="I1276" i="1"/>
  <c r="I1180" i="1"/>
  <c r="I984" i="1"/>
  <c r="I549" i="1"/>
  <c r="I1072" i="1"/>
  <c r="I512" i="1"/>
  <c r="I47" i="1"/>
  <c r="I658" i="1"/>
  <c r="I38" i="1"/>
  <c r="I221" i="1"/>
  <c r="I1179" i="1"/>
  <c r="I471" i="1"/>
  <c r="I460" i="1"/>
  <c r="I441" i="1"/>
  <c r="I890" i="1"/>
  <c r="I362" i="1"/>
  <c r="I130" i="1"/>
  <c r="I186" i="1"/>
  <c r="I197" i="1"/>
  <c r="I1105" i="1"/>
  <c r="I249" i="1"/>
  <c r="I346" i="1"/>
  <c r="I1142" i="1"/>
  <c r="I741" i="1"/>
  <c r="I928" i="1"/>
  <c r="I1155" i="1"/>
  <c r="I914" i="1"/>
  <c r="I1399" i="1"/>
  <c r="I276" i="1"/>
  <c r="I235" i="1"/>
  <c r="I455" i="1"/>
  <c r="I880" i="1"/>
  <c r="I1539" i="1"/>
  <c r="I1558" i="1"/>
  <c r="I1535" i="1"/>
  <c r="I513" i="1"/>
  <c r="I1244" i="1"/>
  <c r="I898" i="1"/>
  <c r="I509" i="1"/>
  <c r="I486" i="1"/>
  <c r="I528" i="1"/>
  <c r="I1108" i="1"/>
  <c r="I145" i="1"/>
  <c r="I1122" i="1"/>
  <c r="I656" i="1"/>
  <c r="I802" i="1"/>
  <c r="I1438" i="1"/>
  <c r="I869" i="1"/>
  <c r="I243" i="1"/>
  <c r="I374" i="1"/>
  <c r="I345" i="1"/>
  <c r="I1059" i="1"/>
  <c r="I1306" i="1"/>
  <c r="I1032" i="1"/>
  <c r="I672" i="1"/>
  <c r="I1151" i="1"/>
  <c r="I1378" i="1"/>
  <c r="I903" i="1"/>
  <c r="I1017" i="1"/>
  <c r="I1087" i="1"/>
  <c r="I162" i="1"/>
  <c r="I660" i="1"/>
  <c r="I1068" i="1"/>
  <c r="I846" i="1"/>
  <c r="I1002" i="1"/>
  <c r="I735" i="1"/>
  <c r="I442" i="1"/>
  <c r="I1202" i="1"/>
  <c r="I100" i="1"/>
  <c r="I1572" i="1"/>
  <c r="I1471" i="1"/>
  <c r="I1315" i="1"/>
  <c r="I1120" i="1"/>
  <c r="I731" i="1"/>
  <c r="I1147" i="1"/>
  <c r="I797" i="1"/>
  <c r="I843" i="1"/>
  <c r="I1171" i="1"/>
  <c r="I722" i="1"/>
  <c r="I1106" i="1"/>
  <c r="I1107" i="1"/>
  <c r="I758" i="1"/>
  <c r="I981" i="1"/>
  <c r="I1255" i="1"/>
  <c r="I322" i="1"/>
  <c r="I1536" i="1"/>
  <c r="I129" i="1"/>
  <c r="I622" i="1"/>
  <c r="I590" i="1"/>
  <c r="I597" i="1"/>
  <c r="I791" i="1"/>
  <c r="I971" i="1"/>
  <c r="I643" i="1"/>
  <c r="I585" i="1"/>
  <c r="I1150" i="1"/>
  <c r="I598" i="1"/>
  <c r="I382" i="1"/>
  <c r="I323" i="1"/>
  <c r="I578" i="1"/>
  <c r="I373" i="1"/>
  <c r="I819" i="1"/>
  <c r="I132" i="1"/>
  <c r="I600" i="1"/>
  <c r="I499" i="1"/>
  <c r="I305" i="1"/>
  <c r="I755" i="1"/>
  <c r="I645" i="1"/>
  <c r="I361" i="1"/>
  <c r="I312" i="1"/>
  <c r="I166" i="1"/>
  <c r="I736" i="1"/>
  <c r="I372" i="1"/>
  <c r="I292" i="1"/>
  <c r="I54" i="1"/>
  <c r="I439" i="1"/>
  <c r="I1073" i="1"/>
  <c r="I1026" i="1"/>
  <c r="I761" i="1"/>
  <c r="I1376" i="1"/>
  <c r="I1092" i="1"/>
  <c r="I943" i="1"/>
  <c r="I739" i="1"/>
  <c r="I1025" i="1"/>
  <c r="I820" i="1"/>
  <c r="I1144" i="1"/>
  <c r="I18" i="1"/>
  <c r="I1256" i="1"/>
  <c r="I1392" i="1"/>
  <c r="I170" i="1"/>
  <c r="I655" i="1"/>
  <c r="I976" i="1"/>
  <c r="I19" i="1"/>
  <c r="I916" i="1"/>
  <c r="I683" i="1"/>
  <c r="I946" i="1"/>
  <c r="I782" i="1"/>
  <c r="I1213" i="1"/>
  <c r="I415" i="1"/>
  <c r="I247" i="1"/>
  <c r="I938" i="1"/>
  <c r="I1564" i="1"/>
  <c r="I1187" i="1"/>
  <c r="I1469" i="1"/>
  <c r="I554" i="1"/>
  <c r="I1428" i="1"/>
  <c r="I1058" i="1"/>
  <c r="I1440" i="1"/>
  <c r="I1299" i="1"/>
  <c r="I1408" i="1"/>
  <c r="I1251" i="1"/>
  <c r="I1201" i="1"/>
  <c r="I514" i="1"/>
  <c r="I531" i="1"/>
  <c r="I375" i="1"/>
  <c r="I238" i="1"/>
  <c r="I493" i="1"/>
  <c r="I883" i="1"/>
  <c r="I1581" i="1"/>
  <c r="I864" i="1"/>
  <c r="I1542" i="1"/>
  <c r="I887" i="1"/>
  <c r="I571" i="1"/>
  <c r="I1452" i="1"/>
  <c r="I824" i="1"/>
  <c r="I271" i="1"/>
  <c r="I1463" i="1"/>
  <c r="I1287" i="1"/>
  <c r="I926" i="1"/>
  <c r="I1044" i="1"/>
  <c r="I466" i="1"/>
  <c r="I485" i="1"/>
  <c r="I329" i="1"/>
  <c r="I483" i="1"/>
  <c r="I580" i="1"/>
  <c r="I619" i="1"/>
  <c r="I529" i="1"/>
  <c r="I795" i="1"/>
  <c r="I511" i="1"/>
  <c r="I743" i="1"/>
  <c r="I834" i="1"/>
  <c r="I489" i="1"/>
  <c r="I899" i="1"/>
  <c r="I1509" i="1"/>
  <c r="I1474" i="1"/>
  <c r="I1055" i="1"/>
  <c r="I1387" i="1"/>
  <c r="I805" i="1"/>
  <c r="I1084" i="1"/>
  <c r="I153" i="1"/>
  <c r="I977" i="1"/>
  <c r="I260" i="1"/>
  <c r="I560" i="1"/>
  <c r="I576" i="1"/>
  <c r="I180" i="1"/>
  <c r="I390" i="1"/>
  <c r="I1580" i="1"/>
  <c r="I1248" i="1"/>
  <c r="I1569" i="1"/>
  <c r="I1425" i="1"/>
  <c r="I1533" i="1"/>
  <c r="I1421" i="1"/>
  <c r="I1008" i="1"/>
  <c r="I1069" i="1"/>
  <c r="I1133" i="1"/>
  <c r="I1264" i="1"/>
  <c r="I1305" i="1"/>
  <c r="I1419" i="1"/>
  <c r="I1226" i="1"/>
  <c r="I1215" i="1"/>
  <c r="I1460" i="1"/>
  <c r="I1573" i="1"/>
  <c r="I1183" i="1"/>
  <c r="I521" i="1"/>
  <c r="I1269" i="1"/>
  <c r="I365" i="1"/>
  <c r="I1333" i="1"/>
  <c r="I1477" i="1"/>
  <c r="I1014" i="1"/>
  <c r="I1336" i="1"/>
  <c r="I67" i="1"/>
  <c r="I1406" i="1"/>
  <c r="I1555" i="1"/>
  <c r="I1473" i="1"/>
  <c r="I647" i="1"/>
  <c r="I788" i="1"/>
  <c r="I310" i="1"/>
  <c r="I459" i="1"/>
  <c r="I638" i="1"/>
  <c r="I369" i="1"/>
  <c r="I403" i="1"/>
  <c r="I577" i="1"/>
  <c r="I515" i="1"/>
  <c r="I751" i="1"/>
  <c r="I691" i="1"/>
  <c r="I1423" i="1"/>
  <c r="I604" i="1"/>
  <c r="I355" i="1"/>
  <c r="I280" i="1"/>
  <c r="I738" i="1"/>
  <c r="I328" i="1"/>
  <c r="I1451" i="1"/>
  <c r="I728" i="1"/>
  <c r="I399" i="1"/>
  <c r="I710" i="1"/>
  <c r="I847" i="1"/>
  <c r="I80" i="1"/>
  <c r="I1296" i="1"/>
  <c r="I980" i="1"/>
  <c r="I875" i="1"/>
  <c r="I973" i="1"/>
  <c r="I918" i="1"/>
  <c r="I1525" i="1"/>
  <c r="I796" i="1"/>
  <c r="I315" i="1"/>
  <c r="I1472" i="1"/>
  <c r="I669" i="1"/>
  <c r="I506" i="1"/>
  <c r="I1388" i="1"/>
  <c r="I1156" i="1"/>
  <c r="I1483" i="1"/>
  <c r="I901" i="1"/>
  <c r="I623" i="1"/>
  <c r="I945" i="1"/>
  <c r="I1249" i="1"/>
  <c r="I550" i="1"/>
  <c r="I695" i="1"/>
  <c r="I1145" i="1"/>
  <c r="I422" i="1"/>
  <c r="I773" i="1"/>
  <c r="I1272" i="1"/>
  <c r="I1268" i="1"/>
  <c r="I1282" i="1"/>
  <c r="I1131" i="1"/>
  <c r="I783" i="1"/>
  <c r="I812" i="1"/>
  <c r="I1242" i="1"/>
  <c r="I1266" i="1"/>
  <c r="I1189" i="1"/>
  <c r="I36" i="1"/>
  <c r="I780" i="1"/>
  <c r="I533" i="1"/>
  <c r="I1537" i="1"/>
  <c r="I1563" i="1"/>
  <c r="I337" i="1"/>
  <c r="I1577" i="1"/>
  <c r="I1284" i="1"/>
  <c r="I1009" i="1"/>
  <c r="I1441" i="1"/>
  <c r="I1230" i="1"/>
  <c r="I1176" i="1"/>
  <c r="I1102" i="1"/>
  <c r="I1404" i="1"/>
  <c r="I872" i="1"/>
  <c r="I1575" i="1"/>
  <c r="I1417" i="1"/>
  <c r="I1190" i="1"/>
  <c r="I910" i="1"/>
  <c r="I1364" i="1"/>
  <c r="I1402" i="1"/>
  <c r="I1172" i="1"/>
  <c r="I942" i="1"/>
  <c r="I1501" i="1"/>
  <c r="I163" i="1"/>
  <c r="I1292" i="1"/>
  <c r="I1435" i="1"/>
  <c r="I1035" i="1"/>
  <c r="I1290" i="1"/>
  <c r="I737" i="1"/>
  <c r="I992" i="1"/>
  <c r="I1504" i="1"/>
  <c r="I208" i="1"/>
  <c r="I387" i="1"/>
  <c r="I429" i="1"/>
  <c r="I73" i="1"/>
  <c r="I494" i="1"/>
  <c r="I807" i="1"/>
  <c r="I1216" i="1"/>
  <c r="I940" i="1"/>
  <c r="I1003" i="1"/>
  <c r="I1036" i="1"/>
  <c r="I956" i="1"/>
  <c r="I719" i="1"/>
  <c r="I99" i="1"/>
  <c r="I752" i="1"/>
  <c r="I1476" i="1"/>
  <c r="I1470" i="1"/>
  <c r="I1312" i="1"/>
  <c r="I1503" i="1"/>
  <c r="I1547" i="1"/>
  <c r="I1505" i="1"/>
  <c r="I480" i="1"/>
  <c r="I356" i="1"/>
  <c r="I314" i="1"/>
  <c r="I1405" i="1"/>
  <c r="I1416" i="1"/>
  <c r="I711" i="1"/>
  <c r="I884" i="1"/>
  <c r="I1164" i="1"/>
  <c r="I994" i="1"/>
  <c r="I849" i="1"/>
  <c r="I1280" i="1"/>
  <c r="I1191" i="1"/>
  <c r="I906" i="1"/>
  <c r="I302" i="1"/>
  <c r="I523" i="1"/>
  <c r="I567" i="1"/>
  <c r="I1004" i="1"/>
  <c r="I565" i="1"/>
  <c r="I763" i="1"/>
  <c r="I240" i="1"/>
  <c r="I286" i="1"/>
  <c r="I1291" i="1"/>
  <c r="I933" i="1"/>
  <c r="I69" i="1"/>
  <c r="I861" i="1"/>
  <c r="I351" i="1"/>
  <c r="I321" i="1"/>
  <c r="I308" i="1"/>
  <c r="I1334" i="1"/>
  <c r="I1288" i="1"/>
  <c r="I1257" i="1"/>
  <c r="I479" i="1"/>
  <c r="I866" i="1"/>
  <c r="I1093" i="1"/>
  <c r="I297" i="1"/>
  <c r="I181" i="1"/>
  <c r="I902" i="1"/>
  <c r="I705" i="1"/>
  <c r="I947" i="1"/>
  <c r="I168" i="1"/>
  <c r="I892" i="1"/>
  <c r="I311" i="1"/>
  <c r="I257" i="1"/>
  <c r="I81" i="1"/>
  <c r="I408" i="1"/>
  <c r="I997" i="1"/>
  <c r="I360" i="1"/>
  <c r="I96" i="1"/>
  <c r="I1070" i="1"/>
  <c r="I1125" i="1"/>
  <c r="I865" i="1"/>
  <c r="I589" i="1"/>
  <c r="I766" i="1"/>
  <c r="I443" i="1"/>
</calcChain>
</file>

<file path=xl/sharedStrings.xml><?xml version="1.0" encoding="utf-8"?>
<sst xmlns="http://schemas.openxmlformats.org/spreadsheetml/2006/main" count="6951" uniqueCount="3401">
  <si>
    <t>Code</t>
  </si>
  <si>
    <t>School District</t>
  </si>
  <si>
    <t>CCD</t>
  </si>
  <si>
    <t>School</t>
  </si>
  <si>
    <t>School Type</t>
  </si>
  <si>
    <t>FY 2022</t>
  </si>
  <si>
    <t>FY 2023</t>
  </si>
  <si>
    <t>Difference</t>
  </si>
  <si>
    <t>M505</t>
  </si>
  <si>
    <t>Abreu</t>
  </si>
  <si>
    <t>Edward A. Reynolds West Side High School</t>
  </si>
  <si>
    <t>High</t>
  </si>
  <si>
    <t>M054</t>
  </si>
  <si>
    <t>J.H.S. 054 Booker T. Washington</t>
  </si>
  <si>
    <t>Middle</t>
  </si>
  <si>
    <t>M862</t>
  </si>
  <si>
    <t>Mott Hall II</t>
  </si>
  <si>
    <t>M421</t>
  </si>
  <si>
    <t>New Design Middle School</t>
  </si>
  <si>
    <t>M145</t>
  </si>
  <si>
    <t>P.S. 145, The Bloomingdale School</t>
  </si>
  <si>
    <t>Elementary</t>
  </si>
  <si>
    <t>M163</t>
  </si>
  <si>
    <t>P.S. 163 Alfred E. Smith</t>
  </si>
  <si>
    <t>M165</t>
  </si>
  <si>
    <t>P.S. 165 Robert E. Simon</t>
  </si>
  <si>
    <t>Elementary/Middle</t>
  </si>
  <si>
    <t>M362</t>
  </si>
  <si>
    <t>Columbia Secondary School</t>
  </si>
  <si>
    <t>Middle/High</t>
  </si>
  <si>
    <t>M514</t>
  </si>
  <si>
    <t>M036</t>
  </si>
  <si>
    <t>P.S. 036 Margaret Douglas</t>
  </si>
  <si>
    <t>M125</t>
  </si>
  <si>
    <t>P.S. 125 Ralph Bunche</t>
  </si>
  <si>
    <t>M517</t>
  </si>
  <si>
    <t>Teachers College Community School</t>
  </si>
  <si>
    <t>M286</t>
  </si>
  <si>
    <t>Urban Assembly Academy for Future Leaders</t>
  </si>
  <si>
    <t>M369</t>
  </si>
  <si>
    <t>Urban Assembly School for the Performing Arts</t>
  </si>
  <si>
    <t>M346</t>
  </si>
  <si>
    <t>Community Health Academy of the Heights</t>
  </si>
  <si>
    <t>M209</t>
  </si>
  <si>
    <t>Hamilton Grange Middle School</t>
  </si>
  <si>
    <t>M368</t>
  </si>
  <si>
    <t>Hamilton Heights School</t>
  </si>
  <si>
    <t>M004</t>
  </si>
  <si>
    <t>P.S. 004 Duke Ellington</t>
  </si>
  <si>
    <t>M028</t>
  </si>
  <si>
    <t>P.S. 028 Wright Brothers</t>
  </si>
  <si>
    <t>M153</t>
  </si>
  <si>
    <t>P.S. 153 Adam Clayton Powell</t>
  </si>
  <si>
    <t>M192</t>
  </si>
  <si>
    <t>P.S. 192 Jacob H. Schiff</t>
  </si>
  <si>
    <t>M210</t>
  </si>
  <si>
    <t>P.S./I.S. 210 - Twenty-first Century Academy for Community Leadership</t>
  </si>
  <si>
    <t>Q400</t>
  </si>
  <si>
    <t>Adams</t>
  </si>
  <si>
    <t>August Martin High School</t>
  </si>
  <si>
    <t>Q334</t>
  </si>
  <si>
    <t>Epic High School - North</t>
  </si>
  <si>
    <t>Q314</t>
  </si>
  <si>
    <t>Epic High School - South</t>
  </si>
  <si>
    <t>Q297</t>
  </si>
  <si>
    <t>Hawtree Creek Middle School</t>
  </si>
  <si>
    <t>Q650</t>
  </si>
  <si>
    <t>High School for Construction Trades, Engineering and Architecture</t>
  </si>
  <si>
    <t>Q226</t>
  </si>
  <si>
    <t>J.H.S. 226 Virgil I. Grissom</t>
  </si>
  <si>
    <t>Q062</t>
  </si>
  <si>
    <t>P. S. 62 - Chester Park School</t>
  </si>
  <si>
    <t>Q045</t>
  </si>
  <si>
    <t>P.S. 045 Clarence Witherspoon</t>
  </si>
  <si>
    <t>Q096</t>
  </si>
  <si>
    <t>P.S. 096</t>
  </si>
  <si>
    <t>Q100</t>
  </si>
  <si>
    <t>P.S. 100 Glen Morris</t>
  </si>
  <si>
    <t>Q108</t>
  </si>
  <si>
    <t>P.S. 108 Captain Vincent G. Fowler</t>
  </si>
  <si>
    <t>Q123</t>
  </si>
  <si>
    <t>P.S. 123</t>
  </si>
  <si>
    <t>Q124</t>
  </si>
  <si>
    <t>P.S. 124 Osmond A Church</t>
  </si>
  <si>
    <t>Q155</t>
  </si>
  <si>
    <t>P.S. 155</t>
  </si>
  <si>
    <t>Q223</t>
  </si>
  <si>
    <t>P.S. 223 Lyndon B. Johnson</t>
  </si>
  <si>
    <t>Q475</t>
  </si>
  <si>
    <t>Richmond Hill High School</t>
  </si>
  <si>
    <t>Q261</t>
  </si>
  <si>
    <t>Voyages Prep - South Queens</t>
  </si>
  <si>
    <t>Q072</t>
  </si>
  <si>
    <t>Catherine &amp; Count Basie Middle School 72</t>
  </si>
  <si>
    <t>Q690</t>
  </si>
  <si>
    <t>High School for Law Enforcement and Public Safety</t>
  </si>
  <si>
    <t>Q312</t>
  </si>
  <si>
    <t>Jamaica Children's School</t>
  </si>
  <si>
    <t>Q040</t>
  </si>
  <si>
    <t>P.S. 040 Samuel Huntington</t>
  </si>
  <si>
    <t>Q048</t>
  </si>
  <si>
    <t>P.S. 048 William Wordsworth</t>
  </si>
  <si>
    <t>Q050</t>
  </si>
  <si>
    <t>P.S. 050 Talfourd Lawn Elementary School</t>
  </si>
  <si>
    <t>Q055</t>
  </si>
  <si>
    <t>P.S. 055 Maure</t>
  </si>
  <si>
    <t>Q121</t>
  </si>
  <si>
    <t>P.S. 121 Queens</t>
  </si>
  <si>
    <t>Q160</t>
  </si>
  <si>
    <t>P.S. 160 Walter Francis Bishop</t>
  </si>
  <si>
    <t>Q161</t>
  </si>
  <si>
    <t>P.S. 161 Arthur Ashe School</t>
  </si>
  <si>
    <t>Q080</t>
  </si>
  <si>
    <t>PS 80 The Thurgood Marshall Magnet School of Multimedia and Communication</t>
  </si>
  <si>
    <t>Q332</t>
  </si>
  <si>
    <t>Redwood Middle School</t>
  </si>
  <si>
    <t>Q354</t>
  </si>
  <si>
    <t>The Jermaine L. Green STEM Institute of Queens</t>
  </si>
  <si>
    <t>Q752</t>
  </si>
  <si>
    <t>Queens Transition Center</t>
  </si>
  <si>
    <t>Q262</t>
  </si>
  <si>
    <t>Ariola</t>
  </si>
  <si>
    <t>Channel View School for Research</t>
  </si>
  <si>
    <t>Q202</t>
  </si>
  <si>
    <t>J.H.S. 202 Robert H. Goddard</t>
  </si>
  <si>
    <t>Q210</t>
  </si>
  <si>
    <t>J.H.S. 210 Elizabeth Blackwell</t>
  </si>
  <si>
    <t>Q480</t>
  </si>
  <si>
    <t>John Adams High School</t>
  </si>
  <si>
    <t>Q137</t>
  </si>
  <si>
    <t>M.S. 137 America's School of Heroes</t>
  </si>
  <si>
    <t>Q306</t>
  </si>
  <si>
    <t>New York City Academy for Discovery</t>
  </si>
  <si>
    <t>Q047</t>
  </si>
  <si>
    <t>P.S. 047 Chris Galas</t>
  </si>
  <si>
    <t>Q056</t>
  </si>
  <si>
    <t>P.S. 056 Harry Eichler</t>
  </si>
  <si>
    <t>Q060</t>
  </si>
  <si>
    <t>P.S. 060 Woodhaven</t>
  </si>
  <si>
    <t>Q063</t>
  </si>
  <si>
    <t>P.S. 063 Old South</t>
  </si>
  <si>
    <t>Q064</t>
  </si>
  <si>
    <t>P.S. 064 Joseph P. Addabbo</t>
  </si>
  <si>
    <t>Q066</t>
  </si>
  <si>
    <t>P.S. 066 Jacqueline Kennedy Onassis</t>
  </si>
  <si>
    <t>Q090</t>
  </si>
  <si>
    <t>P.S. 090 Horace Mann</t>
  </si>
  <si>
    <t>Q097</t>
  </si>
  <si>
    <t>P.S. 097 Forest Park</t>
  </si>
  <si>
    <t>Q146</t>
  </si>
  <si>
    <t>P.S. 146 Howard Beach</t>
  </si>
  <si>
    <t>Q207</t>
  </si>
  <si>
    <t>P.S. 207 Rockwood Park</t>
  </si>
  <si>
    <t>Q232</t>
  </si>
  <si>
    <t>P.S. 232 Lindenwood</t>
  </si>
  <si>
    <t>Q254</t>
  </si>
  <si>
    <t>P.S. 254 - The Rosa Parks School</t>
  </si>
  <si>
    <t>Q273</t>
  </si>
  <si>
    <t>P.S. 273</t>
  </si>
  <si>
    <t>Q377</t>
  </si>
  <si>
    <t>P.S. 377 - QUEENS @ Q335</t>
  </si>
  <si>
    <t>Q065</t>
  </si>
  <si>
    <t>P.S. 65 - The Raymond York Elementary School</t>
  </si>
  <si>
    <t>Q114</t>
  </si>
  <si>
    <t>P.S./M.S. 114 Belle Harbor</t>
  </si>
  <si>
    <t>Q316</t>
  </si>
  <si>
    <t>Queens Explorers Elementary School</t>
  </si>
  <si>
    <t>Q308</t>
  </si>
  <si>
    <t>Robert H. Goddard High School of Communication Arts and Technology</t>
  </si>
  <si>
    <t>Q351</t>
  </si>
  <si>
    <t>Rockaway Collegiate High School</t>
  </si>
  <si>
    <t>Q324</t>
  </si>
  <si>
    <t>Rockaway Park High School for Environmental Sustainability</t>
  </si>
  <si>
    <t>Q323</t>
  </si>
  <si>
    <t>Scholars' Academy</t>
  </si>
  <si>
    <t>Q317</t>
  </si>
  <si>
    <t>Waterside Children's Studio School</t>
  </si>
  <si>
    <t>Q318</t>
  </si>
  <si>
    <t>Waterside School For Leadership</t>
  </si>
  <si>
    <t>K136</t>
  </si>
  <si>
    <t>Avilés</t>
  </si>
  <si>
    <t>I.S. 136 Charles O. Dewey</t>
  </si>
  <si>
    <t>K088</t>
  </si>
  <si>
    <t>J.H.S. 088 Peter Rouget</t>
  </si>
  <si>
    <t>K442</t>
  </si>
  <si>
    <t>M.S. 442 Carroll Gardens School for Innovation</t>
  </si>
  <si>
    <t>K010</t>
  </si>
  <si>
    <t>Magnet School of Math, Science and Design Technology</t>
  </si>
  <si>
    <t>K443</t>
  </si>
  <si>
    <t>New Voices School of Academic &amp; Creative Arts</t>
  </si>
  <si>
    <t>K001</t>
  </si>
  <si>
    <t>P.S. 001 The Bergen</t>
  </si>
  <si>
    <t>K015</t>
  </si>
  <si>
    <t>P.S. 015 Patrick F. Daly</t>
  </si>
  <si>
    <t>K024</t>
  </si>
  <si>
    <t>P.S. 024</t>
  </si>
  <si>
    <t>K094</t>
  </si>
  <si>
    <t>P.S. 094 The Henry Longfellow</t>
  </si>
  <si>
    <t>K169</t>
  </si>
  <si>
    <t>P.S. 169 Sunset Park</t>
  </si>
  <si>
    <t>K172</t>
  </si>
  <si>
    <t>P.S. 172 Beacon School of Excellence</t>
  </si>
  <si>
    <t>K295</t>
  </si>
  <si>
    <t>P.S. 295</t>
  </si>
  <si>
    <t>K676</t>
  </si>
  <si>
    <t>Red Hook Neighborhood School</t>
  </si>
  <si>
    <t>K698</t>
  </si>
  <si>
    <t>South Brooklyn Community High School</t>
  </si>
  <si>
    <t>K516</t>
  </si>
  <si>
    <t>Sunset Park Avenues Elementary School</t>
  </si>
  <si>
    <t>K667</t>
  </si>
  <si>
    <t>Sunset Park High School</t>
  </si>
  <si>
    <t>K821</t>
  </si>
  <si>
    <t>Sunset Park Prep</t>
  </si>
  <si>
    <t>K896</t>
  </si>
  <si>
    <t>The School of Creativity and Innovation</t>
  </si>
  <si>
    <t>K220</t>
  </si>
  <si>
    <t>J.H.S. 220 John J. Pershing</t>
  </si>
  <si>
    <t>K227</t>
  </si>
  <si>
    <t>J.H.S. 227 Edward B. Shallow</t>
  </si>
  <si>
    <t>K936</t>
  </si>
  <si>
    <t>MS 936 Arts Off 3rd</t>
  </si>
  <si>
    <t>K105</t>
  </si>
  <si>
    <t>P.S. 105 The Blythebourne</t>
  </si>
  <si>
    <t>K503</t>
  </si>
  <si>
    <t>P.S. 503: The School of Discovery</t>
  </si>
  <si>
    <t>K506</t>
  </si>
  <si>
    <t>P.S. 506: The School of Journalism &amp; Technology</t>
  </si>
  <si>
    <t>K069</t>
  </si>
  <si>
    <t>P.S. 69 Vincent D. Grippo School</t>
  </si>
  <si>
    <t>K971</t>
  </si>
  <si>
    <t>School of Math, Science, and Healthy Living</t>
  </si>
  <si>
    <t>K939</t>
  </si>
  <si>
    <t>Sunset School of Cultural Learning</t>
  </si>
  <si>
    <t>K187</t>
  </si>
  <si>
    <t>The Christa McAuliffe School\I.S. 187</t>
  </si>
  <si>
    <t>K310</t>
  </si>
  <si>
    <t>The School For Future Leaders</t>
  </si>
  <si>
    <t>K371</t>
  </si>
  <si>
    <t>P.S. 371 - Lillian L. Rashkis</t>
  </si>
  <si>
    <t>K053</t>
  </si>
  <si>
    <t>P.S. K053</t>
  </si>
  <si>
    <t>M555</t>
  </si>
  <si>
    <t>Ayala</t>
  </si>
  <si>
    <t>Central Park East High School</t>
  </si>
  <si>
    <t>M497</t>
  </si>
  <si>
    <t>Central Park East I</t>
  </si>
  <si>
    <t>M964</t>
  </si>
  <si>
    <t>Central Park East II</t>
  </si>
  <si>
    <t>M372</t>
  </si>
  <si>
    <t>Esperanza Preparatory Academy</t>
  </si>
  <si>
    <t>M680</t>
  </si>
  <si>
    <t>Heritage School, The</t>
  </si>
  <si>
    <t>M825</t>
  </si>
  <si>
    <t>Isaac Newton Middle School for Math &amp; Science</t>
  </si>
  <si>
    <t>M057</t>
  </si>
  <si>
    <t>James Weldon Johnson</t>
  </si>
  <si>
    <t>M224</t>
  </si>
  <si>
    <t>M.S. 224 Manhattan East School for Arts &amp; Academics</t>
  </si>
  <si>
    <t>M435</t>
  </si>
  <si>
    <t>Manhattan Center for Science and Mathematics</t>
  </si>
  <si>
    <t>M375</t>
  </si>
  <si>
    <t>Mosaic Preparatory Academy</t>
  </si>
  <si>
    <t>M007</t>
  </si>
  <si>
    <t>P.S. 007 Samuel Stern</t>
  </si>
  <si>
    <t>M083</t>
  </si>
  <si>
    <t>P.S. 083 Luis Munoz Rivera</t>
  </si>
  <si>
    <t>M096</t>
  </si>
  <si>
    <t>P.S. 096 Joseph Lanzetta</t>
  </si>
  <si>
    <t>M102</t>
  </si>
  <si>
    <t>P.S. 102 Jacques Cartier</t>
  </si>
  <si>
    <t>M108</t>
  </si>
  <si>
    <t>P.S. 108 Assemblyman Angelo Del Toro Educational Complex</t>
  </si>
  <si>
    <t>M112</t>
  </si>
  <si>
    <t>P.S. 112 Jose Celso Barbosa</t>
  </si>
  <si>
    <t>M146</t>
  </si>
  <si>
    <t>P.S. 146 Ann M. Short</t>
  </si>
  <si>
    <t>M155</t>
  </si>
  <si>
    <t>P.S. 155 William Paca</t>
  </si>
  <si>
    <t>M171</t>
  </si>
  <si>
    <t>P.S. 171 Patrick Henry</t>
  </si>
  <si>
    <t>M206</t>
  </si>
  <si>
    <t>P.S. 206 Jose Celso Barbosa</t>
  </si>
  <si>
    <t>M038</t>
  </si>
  <si>
    <t>P.S. 38 Roberto Clemente</t>
  </si>
  <si>
    <t>M495</t>
  </si>
  <si>
    <t>Park East High School</t>
  </si>
  <si>
    <t>M377</t>
  </si>
  <si>
    <t>Renaissance School of the Arts</t>
  </si>
  <si>
    <t>M037</t>
  </si>
  <si>
    <t>River East Elementary</t>
  </si>
  <si>
    <t>M012</t>
  </si>
  <si>
    <t>Tag Young Scholars</t>
  </si>
  <si>
    <t>M182</t>
  </si>
  <si>
    <t>The Bilingual Bicultural School</t>
  </si>
  <si>
    <t>M310</t>
  </si>
  <si>
    <t>THE JUDITH S. KAYE HIGH SCHOOL</t>
  </si>
  <si>
    <t>M072</t>
  </si>
  <si>
    <t>The Lexington Academy</t>
  </si>
  <si>
    <t>M610</t>
  </si>
  <si>
    <t>Young Women's Leadership School</t>
  </si>
  <si>
    <t>X343</t>
  </si>
  <si>
    <t>Academy of Applied Mathematics and Technology</t>
  </si>
  <si>
    <t>X427</t>
  </si>
  <si>
    <t>Community School for Social Justice</t>
  </si>
  <si>
    <t>X259</t>
  </si>
  <si>
    <t>H.E.R.O. High (Health, Education, and Research Occupations High School)</t>
  </si>
  <si>
    <t>X670</t>
  </si>
  <si>
    <t>Health Opportunities High School</t>
  </si>
  <si>
    <t>X334</t>
  </si>
  <si>
    <t>International Community High School</t>
  </si>
  <si>
    <t>X557</t>
  </si>
  <si>
    <t>Mott Haven Community High School</t>
  </si>
  <si>
    <t>X018</t>
  </si>
  <si>
    <t>P.S. 018 John Peter Zenger</t>
  </si>
  <si>
    <t>X025</t>
  </si>
  <si>
    <t>P.S. 025 Bilingual School</t>
  </si>
  <si>
    <t>X030</t>
  </si>
  <si>
    <t>P.S. 030 Wilton</t>
  </si>
  <si>
    <t>X043</t>
  </si>
  <si>
    <t>P.S. 043 Jonas Bronck</t>
  </si>
  <si>
    <t>X049</t>
  </si>
  <si>
    <t>P.S. 049 Willis Avenue</t>
  </si>
  <si>
    <t>X065</t>
  </si>
  <si>
    <t>P.S. 065 Mother Hale Academy</t>
  </si>
  <si>
    <t>X154</t>
  </si>
  <si>
    <t>P.S. 154 Jonathan D. Hyatt</t>
  </si>
  <si>
    <t>X161</t>
  </si>
  <si>
    <t>P.S. 161 Juan Ponce De Leon School</t>
  </si>
  <si>
    <t>X179</t>
  </si>
  <si>
    <t>P.S. 179</t>
  </si>
  <si>
    <t>X277</t>
  </si>
  <si>
    <t>P.S. 277</t>
  </si>
  <si>
    <t>X005</t>
  </si>
  <si>
    <t>P.S. 5 Port Morris</t>
  </si>
  <si>
    <t>X224</t>
  </si>
  <si>
    <t>P.S./I.S. 224</t>
  </si>
  <si>
    <t>X221</t>
  </si>
  <si>
    <t>South Bronx Preparatory: A College Board School</t>
  </si>
  <si>
    <t>X223</t>
  </si>
  <si>
    <t>The Laboratory School of Finance and Technology: X223</t>
  </si>
  <si>
    <t>X551</t>
  </si>
  <si>
    <t>The Urban Assembly Bronx Academy of Letters</t>
  </si>
  <si>
    <t>X369</t>
  </si>
  <si>
    <t>Young Leaders Elementary School</t>
  </si>
  <si>
    <t>X062</t>
  </si>
  <si>
    <t>P.S. 062 Inocensio Casanova</t>
  </si>
  <si>
    <t>X073</t>
  </si>
  <si>
    <t>P.S. 073 Bronx</t>
  </si>
  <si>
    <t>X754</t>
  </si>
  <si>
    <t>J. M. Rapport School Career Development</t>
  </si>
  <si>
    <t>K233</t>
  </si>
  <si>
    <t>Barron</t>
  </si>
  <si>
    <t>P.S. 233 Langston Hughes</t>
  </si>
  <si>
    <t>K066</t>
  </si>
  <si>
    <t>P.S. 66</t>
  </si>
  <si>
    <t>K404</t>
  </si>
  <si>
    <t>Academy for Young Writers</t>
  </si>
  <si>
    <t>K557</t>
  </si>
  <si>
    <t>Brooklyn Gardens Elementary School</t>
  </si>
  <si>
    <t>K677</t>
  </si>
  <si>
    <t>East New York Elementary School of Excellence</t>
  </si>
  <si>
    <t>K678</t>
  </si>
  <si>
    <t>East New York Middle School of Excellence</t>
  </si>
  <si>
    <t>K502</t>
  </si>
  <si>
    <t>FDNY - Captain Vernon A. Richards High School for Fire and Life Safety</t>
  </si>
  <si>
    <t>K452</t>
  </si>
  <si>
    <t>Frederick Douglass Academy VIII Middle School</t>
  </si>
  <si>
    <t>K504</t>
  </si>
  <si>
    <t>High School for Civil Rights</t>
  </si>
  <si>
    <t>K364</t>
  </si>
  <si>
    <t>I.S. 364 Gateway</t>
  </si>
  <si>
    <t>K218</t>
  </si>
  <si>
    <t>J.H.S. 218 James P. Sinnott</t>
  </si>
  <si>
    <t>K292</t>
  </si>
  <si>
    <t>J.H.S. 292 Margaret S. Douglas</t>
  </si>
  <si>
    <t>K907</t>
  </si>
  <si>
    <t>Legacy School of the Arts</t>
  </si>
  <si>
    <t>K013</t>
  </si>
  <si>
    <t>P.S. 013 Roberto Clemente</t>
  </si>
  <si>
    <t>K149</t>
  </si>
  <si>
    <t>P.S. 149 Danny Kaye</t>
  </si>
  <si>
    <t>K159</t>
  </si>
  <si>
    <t>P.S. 159 Isaac Pitkin</t>
  </si>
  <si>
    <t>K190</t>
  </si>
  <si>
    <t>P.S. 190 Sheffield</t>
  </si>
  <si>
    <t>K202</t>
  </si>
  <si>
    <t>P.S. 202 Ernest S. Jenkyns</t>
  </si>
  <si>
    <t>K213</t>
  </si>
  <si>
    <t>P.S. 213 New Lots</t>
  </si>
  <si>
    <t>K224</t>
  </si>
  <si>
    <t>P.S. 224 Hale A. Woodruff</t>
  </si>
  <si>
    <t>K273</t>
  </si>
  <si>
    <t>P.S. 273 Wortman</t>
  </si>
  <si>
    <t>K306</t>
  </si>
  <si>
    <t>P.S. 306 Ethan Allen</t>
  </si>
  <si>
    <t>K328</t>
  </si>
  <si>
    <t>P.S. 328 Phyllis Wheatley</t>
  </si>
  <si>
    <t>K346</t>
  </si>
  <si>
    <t>P.S. 346 Abe Stark</t>
  </si>
  <si>
    <t>K507</t>
  </si>
  <si>
    <t>Performing Arts and Technology High School</t>
  </si>
  <si>
    <t>K663</t>
  </si>
  <si>
    <t>School of the Future Brooklyn</t>
  </si>
  <si>
    <t>K422</t>
  </si>
  <si>
    <t>Spring Creek Community School</t>
  </si>
  <si>
    <t>K953</t>
  </si>
  <si>
    <t>The East New York Arts and Civics High School</t>
  </si>
  <si>
    <t>K325</t>
  </si>
  <si>
    <t>The Fresh Creek School</t>
  </si>
  <si>
    <t>K683</t>
  </si>
  <si>
    <t>The School for Classics: An Academy of Thinkers, Writers and Performers</t>
  </si>
  <si>
    <t>K654</t>
  </si>
  <si>
    <t>Van Siclen Community Middle School</t>
  </si>
  <si>
    <t>K510</t>
  </si>
  <si>
    <t>World Academy for Total Community Health High School</t>
  </si>
  <si>
    <t>K643</t>
  </si>
  <si>
    <t>Brooklyn Democracy Academy</t>
  </si>
  <si>
    <t>K518</t>
  </si>
  <si>
    <t>Kappa V (Knowledge and Power Preparatory Academy)</t>
  </si>
  <si>
    <t>K647</t>
  </si>
  <si>
    <t>Metropolitan Diploma Plus High School</t>
  </si>
  <si>
    <t>K041</t>
  </si>
  <si>
    <t>P.S. 041 Francis White</t>
  </si>
  <si>
    <t>K165</t>
  </si>
  <si>
    <t>P.S. 165 Ida Posner</t>
  </si>
  <si>
    <t>K184</t>
  </si>
  <si>
    <t>P.S. 184 Newport</t>
  </si>
  <si>
    <t>K446</t>
  </si>
  <si>
    <t>Riverdale Avenue Community School</t>
  </si>
  <si>
    <t>K668</t>
  </si>
  <si>
    <t>Riverdale Avenue Middle School</t>
  </si>
  <si>
    <t>K036</t>
  </si>
  <si>
    <t>P.S. 36</t>
  </si>
  <si>
    <t>All (K-12)</t>
  </si>
  <si>
    <t>K004</t>
  </si>
  <si>
    <t>P.S. K004</t>
  </si>
  <si>
    <t>R047</t>
  </si>
  <si>
    <t>Borelli</t>
  </si>
  <si>
    <t>CSI High School for International Studies</t>
  </si>
  <si>
    <t>R064</t>
  </si>
  <si>
    <t>Gaynor McCown Expeditionary Learning School</t>
  </si>
  <si>
    <t>R007</t>
  </si>
  <si>
    <t>I.S. 007 Elias Bernstein</t>
  </si>
  <si>
    <t>R024</t>
  </si>
  <si>
    <t>I.S. 024 Myra S. Barnes</t>
  </si>
  <si>
    <t>R034</t>
  </si>
  <si>
    <t>I.S. 034 Tottenville</t>
  </si>
  <si>
    <t>R072</t>
  </si>
  <si>
    <t>I.S. 072 Rocco Laurie</t>
  </si>
  <si>
    <t>R075</t>
  </si>
  <si>
    <t>I.S. 075 Frank D. Paulo</t>
  </si>
  <si>
    <t>R063</t>
  </si>
  <si>
    <t>Marsh Avenue School for Expeditionary Learning</t>
  </si>
  <si>
    <t>R001</t>
  </si>
  <si>
    <t>P.S. 001 Tottenville</t>
  </si>
  <si>
    <t>R003</t>
  </si>
  <si>
    <t>P.S. 003 The Margaret Gioiosa School</t>
  </si>
  <si>
    <t>R004</t>
  </si>
  <si>
    <t>P.S. 004 Maurice Wollin</t>
  </si>
  <si>
    <t>R005</t>
  </si>
  <si>
    <t>P.S. 005 Huguenot</t>
  </si>
  <si>
    <t>R032</t>
  </si>
  <si>
    <t>P.S. 032 The Gifford School</t>
  </si>
  <si>
    <t>R036</t>
  </si>
  <si>
    <t>P.S. 036 J. C. Drumgoole</t>
  </si>
  <si>
    <t>R042</t>
  </si>
  <si>
    <t>P.S. 042 Eltingville</t>
  </si>
  <si>
    <t>R055</t>
  </si>
  <si>
    <t>P.S. 055 Henry M. Boehm</t>
  </si>
  <si>
    <t>R069</t>
  </si>
  <si>
    <t>P.S. 069 Daniel D. Tompkins</t>
  </si>
  <si>
    <t>R056</t>
  </si>
  <si>
    <t>P.S. 56 The Louis Desario School</t>
  </si>
  <si>
    <t>R006</t>
  </si>
  <si>
    <t>P.S. 6 Corporal Allan F. Kivlehan School</t>
  </si>
  <si>
    <t>R008</t>
  </si>
  <si>
    <t>P.S. 8 Shirlee Solomon</t>
  </si>
  <si>
    <t>R058</t>
  </si>
  <si>
    <t>Space Shuttle Columbia School</t>
  </si>
  <si>
    <t>R053</t>
  </si>
  <si>
    <t>The Barbara Esselborn School</t>
  </si>
  <si>
    <t>R062</t>
  </si>
  <si>
    <t>The Kathleen Grimm School for Leadership and Sustainability</t>
  </si>
  <si>
    <t>R455</t>
  </si>
  <si>
    <t>Tottenville High School</t>
  </si>
  <si>
    <t>R037</t>
  </si>
  <si>
    <t>P.S. R037</t>
  </si>
  <si>
    <t>R025</t>
  </si>
  <si>
    <t>South Richmond High School I.S./P.S. 25</t>
  </si>
  <si>
    <t>M393</t>
  </si>
  <si>
    <t>Bottcher</t>
  </si>
  <si>
    <t>Business Of Sports School</t>
  </si>
  <si>
    <t>M615</t>
  </si>
  <si>
    <t>Chelsea Career and Technical Education High School</t>
  </si>
  <si>
    <t>M933</t>
  </si>
  <si>
    <t>City Knoll Middle School</t>
  </si>
  <si>
    <t>M303</t>
  </si>
  <si>
    <t>Facing History School, The</t>
  </si>
  <si>
    <t>M288</t>
  </si>
  <si>
    <t>Food and Finance High School</t>
  </si>
  <si>
    <t>M534</t>
  </si>
  <si>
    <t>Harvest Collegiate High School</t>
  </si>
  <si>
    <t>M400</t>
  </si>
  <si>
    <t>High School for Environmental Studies</t>
  </si>
  <si>
    <t>M560</t>
  </si>
  <si>
    <t>High School M560 - City As School</t>
  </si>
  <si>
    <t>M296</t>
  </si>
  <si>
    <t>High School of Hospitality Management</t>
  </si>
  <si>
    <t>M437</t>
  </si>
  <si>
    <t>Hudson High School of Learning Technologies</t>
  </si>
  <si>
    <t>M605</t>
  </si>
  <si>
    <t>Humanities Preparatory Academy</t>
  </si>
  <si>
    <t>M544</t>
  </si>
  <si>
    <t>Independence High School</t>
  </si>
  <si>
    <t>M313</t>
  </si>
  <si>
    <t>James Baldwin School, The: A School for Expeditionary Learning</t>
  </si>
  <si>
    <t>M419</t>
  </si>
  <si>
    <t>Landmark High School</t>
  </si>
  <si>
    <t>M550</t>
  </si>
  <si>
    <t>Liberty High School Academy for Newcomers</t>
  </si>
  <si>
    <t>M297</t>
  </si>
  <si>
    <t>M.S. 297 @ M323</t>
  </si>
  <si>
    <t>M542</t>
  </si>
  <si>
    <t>Manhattan Bridges High School</t>
  </si>
  <si>
    <t>M392</t>
  </si>
  <si>
    <t>MANHATTAN BUSINESS ACADEMY</t>
  </si>
  <si>
    <t>M439</t>
  </si>
  <si>
    <t>Manhattan Village Academy</t>
  </si>
  <si>
    <t>M412</t>
  </si>
  <si>
    <t>N.Y.C. Lab School for Collaborative Studies</t>
  </si>
  <si>
    <t>M414</t>
  </si>
  <si>
    <t>N.Y.C. Museum School</t>
  </si>
  <si>
    <t>M312</t>
  </si>
  <si>
    <t>New York City Lab Middle School for Collaborative Studies</t>
  </si>
  <si>
    <t>M376</t>
  </si>
  <si>
    <t>NYC iSchool</t>
  </si>
  <si>
    <t>M003</t>
  </si>
  <si>
    <t>P.S. 003 Charrette School</t>
  </si>
  <si>
    <t>M011</t>
  </si>
  <si>
    <t>P.S. 011 William T. Harris</t>
  </si>
  <si>
    <t>M033</t>
  </si>
  <si>
    <t>P.S. 033 Chelsea Prep</t>
  </si>
  <si>
    <t>M041</t>
  </si>
  <si>
    <t>P.S. 041 Greenwich Village</t>
  </si>
  <si>
    <t>M051</t>
  </si>
  <si>
    <t>P.S. 051 Elias Howe</t>
  </si>
  <si>
    <t>M111</t>
  </si>
  <si>
    <t>P.S. 111 Adolph S. Ochs</t>
  </si>
  <si>
    <t>M212</t>
  </si>
  <si>
    <t>P.S. 212 Midtown West</t>
  </si>
  <si>
    <t>M408</t>
  </si>
  <si>
    <t>Professional Performing Arts High School</t>
  </si>
  <si>
    <t>M422</t>
  </si>
  <si>
    <t>Quest to Learn</t>
  </si>
  <si>
    <t>M570</t>
  </si>
  <si>
    <t>Satellite Academy High School</t>
  </si>
  <si>
    <t>M340</t>
  </si>
  <si>
    <t>Sixth Avenue Elementary School</t>
  </si>
  <si>
    <t>M139</t>
  </si>
  <si>
    <t>Stephen T. Mather Building Arts &amp; Craftsmanship High School</t>
  </si>
  <si>
    <t>M600</t>
  </si>
  <si>
    <t>The High School of Fashion Industries</t>
  </si>
  <si>
    <t>M507</t>
  </si>
  <si>
    <t>Urban Assembly Gateway School for Technology</t>
  </si>
  <si>
    <t>M300</t>
  </si>
  <si>
    <t>Urban Assembly School of Design and Construction, The</t>
  </si>
  <si>
    <t>M479</t>
  </si>
  <si>
    <t>Beacon High School</t>
  </si>
  <si>
    <t>M035</t>
  </si>
  <si>
    <t>P.S. 035</t>
  </si>
  <si>
    <t>M721</t>
  </si>
  <si>
    <t>P.S. M721 - Manhattan Occupational Training Center</t>
  </si>
  <si>
    <t>K490</t>
  </si>
  <si>
    <t>Brannan</t>
  </si>
  <si>
    <t>Fort Hamilton High School</t>
  </si>
  <si>
    <t>K485</t>
  </si>
  <si>
    <t>High School of Telecommunication Arts and Technology</t>
  </si>
  <si>
    <t>K201</t>
  </si>
  <si>
    <t>J.H.S. 201 The Dyker Heights</t>
  </si>
  <si>
    <t>K259</t>
  </si>
  <si>
    <t>J.H.S. 259 William Mckinley</t>
  </si>
  <si>
    <t>K445</t>
  </si>
  <si>
    <t>New Utrecht High School</t>
  </si>
  <si>
    <t>K102</t>
  </si>
  <si>
    <t>P.S. 102 The Bayview</t>
  </si>
  <si>
    <t>K112</t>
  </si>
  <si>
    <t>P.S. 112 Lefferts Park</t>
  </si>
  <si>
    <t>K127</t>
  </si>
  <si>
    <t>P.S. 127 Mckinley Park</t>
  </si>
  <si>
    <t>K163</t>
  </si>
  <si>
    <t>P.S. 163 Bath Beach</t>
  </si>
  <si>
    <t>K176</t>
  </si>
  <si>
    <t>P.S. 176 Ovington</t>
  </si>
  <si>
    <t>K185</t>
  </si>
  <si>
    <t>P.S. 185 Walter Kassenbrock</t>
  </si>
  <si>
    <t>K200</t>
  </si>
  <si>
    <t>P.S. 200 Benson School</t>
  </si>
  <si>
    <t>K204</t>
  </si>
  <si>
    <t>P.S. 204 Vince Lombardi</t>
  </si>
  <si>
    <t>K229</t>
  </si>
  <si>
    <t>P.S. 229 Dyker</t>
  </si>
  <si>
    <t>K264</t>
  </si>
  <si>
    <t>P.S. 264 Bay Ridge Elementary School For The Arts</t>
  </si>
  <si>
    <t>K748</t>
  </si>
  <si>
    <t>P.S. 748 Brooklyn School for Global Scholars</t>
  </si>
  <si>
    <t>K104</t>
  </si>
  <si>
    <t>P.S./I.S. 104 The Fort Hamilton School</t>
  </si>
  <si>
    <t>K030</t>
  </si>
  <si>
    <t>P.S./I.S. 30 Mary White Ovington</t>
  </si>
  <si>
    <t>K170</t>
  </si>
  <si>
    <t>Ralph A. Fabrizio School</t>
  </si>
  <si>
    <t>M258</t>
  </si>
  <si>
    <t>Brewer</t>
  </si>
  <si>
    <t>Community Action School - MS 258</t>
  </si>
  <si>
    <t>M485</t>
  </si>
  <si>
    <t>Fiorello H. LaGuardia High School of Music &amp; Art and Performing Arts</t>
  </si>
  <si>
    <t>M417</t>
  </si>
  <si>
    <t>Frank Mccourt High School</t>
  </si>
  <si>
    <t>M492</t>
  </si>
  <si>
    <t>High School for Law, Advocacy and Community Justice</t>
  </si>
  <si>
    <t>M494</t>
  </si>
  <si>
    <t>High School of Arts and Technology</t>
  </si>
  <si>
    <t>M404</t>
  </si>
  <si>
    <t>Innovation Diploma Plus</t>
  </si>
  <si>
    <t>M256</t>
  </si>
  <si>
    <t>Lafayette Academy</t>
  </si>
  <si>
    <t>M243</t>
  </si>
  <si>
    <t>M.S. 243 Center School</t>
  </si>
  <si>
    <t>M250</t>
  </si>
  <si>
    <t>M.S. 250 West Side Collaborative Middle School</t>
  </si>
  <si>
    <t>M245</t>
  </si>
  <si>
    <t>M.S. M245 The Computer School</t>
  </si>
  <si>
    <t>M247</t>
  </si>
  <si>
    <t>M.S. M247 Dual Language Middle School</t>
  </si>
  <si>
    <t>M541</t>
  </si>
  <si>
    <t>Manhattan / Hunter Science High School</t>
  </si>
  <si>
    <t>M009</t>
  </si>
  <si>
    <t>P.S. 009 Sarah Anderson</t>
  </si>
  <si>
    <t>M075</t>
  </si>
  <si>
    <t>P.S. 075 Emily Dickinson</t>
  </si>
  <si>
    <t>M084</t>
  </si>
  <si>
    <t>P.S. 084 Lillian Weber</t>
  </si>
  <si>
    <t>M087</t>
  </si>
  <si>
    <t>P.S. 087 William Sherman</t>
  </si>
  <si>
    <t>M166</t>
  </si>
  <si>
    <t>P.S. 166 The Richard Rodgers School of The Arts and Technology</t>
  </si>
  <si>
    <t>M199</t>
  </si>
  <si>
    <t>P.S. 199 Jessie Isador Straus</t>
  </si>
  <si>
    <t>M333</t>
  </si>
  <si>
    <t>P.S. 333 Manhattan School for Children</t>
  </si>
  <si>
    <t>M452</t>
  </si>
  <si>
    <t>P.S. 452</t>
  </si>
  <si>
    <t>M859</t>
  </si>
  <si>
    <t>Special Music School</t>
  </si>
  <si>
    <t>M334</t>
  </si>
  <si>
    <t>The Anderson School</t>
  </si>
  <si>
    <t>M403</t>
  </si>
  <si>
    <t>The Global Learning Collaborative</t>
  </si>
  <si>
    <t>M299</t>
  </si>
  <si>
    <t>The Maxine Greene HS for Imaginative Inquiry</t>
  </si>
  <si>
    <t>M191</t>
  </si>
  <si>
    <t>The Riverside School for Makers and Artists</t>
  </si>
  <si>
    <t>M402</t>
  </si>
  <si>
    <t>The Urban Assembly School for Green Careers</t>
  </si>
  <si>
    <t>M307</t>
  </si>
  <si>
    <t>Urban Assembly School for Media Studies, The</t>
  </si>
  <si>
    <t>M291</t>
  </si>
  <si>
    <t>West End Secondary School</t>
  </si>
  <si>
    <t>M811</t>
  </si>
  <si>
    <t>P.S. M811 - Mickey Mantle School</t>
  </si>
  <si>
    <t>Q309</t>
  </si>
  <si>
    <t>Brooks-Powers</t>
  </si>
  <si>
    <t>Academy of Medical Technology: A College Board School</t>
  </si>
  <si>
    <t>Q260</t>
  </si>
  <si>
    <t>Frederick Douglass Academy VI High School</t>
  </si>
  <si>
    <t>Q333</t>
  </si>
  <si>
    <t>Goldie Maple Academy</t>
  </si>
  <si>
    <t>Q282</t>
  </si>
  <si>
    <t>Knowledge and Power Preparatory Academy VI</t>
  </si>
  <si>
    <t>Q106</t>
  </si>
  <si>
    <t>Lighthouse Elementary School</t>
  </si>
  <si>
    <t>Q053</t>
  </si>
  <si>
    <t>M.S. 053 Brian Piccolo</t>
  </si>
  <si>
    <t>Q043</t>
  </si>
  <si>
    <t>P.S. 043</t>
  </si>
  <si>
    <t>Q104</t>
  </si>
  <si>
    <t>P.S. 104 The Bays Water</t>
  </si>
  <si>
    <t>Q105</t>
  </si>
  <si>
    <t>P.S. 105 The Bay School</t>
  </si>
  <si>
    <t>Q183</t>
  </si>
  <si>
    <t>P.S. 183 Dr. Richard R. Green</t>
  </si>
  <si>
    <t>Q197</t>
  </si>
  <si>
    <t>P.S. 197 The Ocean School</t>
  </si>
  <si>
    <t>Q253</t>
  </si>
  <si>
    <t>P.S. 253</t>
  </si>
  <si>
    <t>Q042</t>
  </si>
  <si>
    <t>P.S./M.S 042 R. Vernam</t>
  </si>
  <si>
    <t>Q302</t>
  </si>
  <si>
    <t>Queens High School for Information, Research, and Technology</t>
  </si>
  <si>
    <t>Q319</t>
  </si>
  <si>
    <t>Village Academy</t>
  </si>
  <si>
    <t>Q362</t>
  </si>
  <si>
    <t>Wave Preparatory Elementary School</t>
  </si>
  <si>
    <t>Q355</t>
  </si>
  <si>
    <t>Collaborative Arts Middle School</t>
  </si>
  <si>
    <t>Q356</t>
  </si>
  <si>
    <t>Community Voices Middle School</t>
  </si>
  <si>
    <t>Q265</t>
  </si>
  <si>
    <t>Excelsior Preparatory High School</t>
  </si>
  <si>
    <t>Q272</t>
  </si>
  <si>
    <t>George Washington Carver High School for the Sciences</t>
  </si>
  <si>
    <t>Q038</t>
  </si>
  <si>
    <t>P.S. 038 Rosedale</t>
  </si>
  <si>
    <t>Q052</t>
  </si>
  <si>
    <t>P.S. 052 Queens</t>
  </si>
  <si>
    <t>Q132</t>
  </si>
  <si>
    <t>P.S. 132 Ralph Bunche</t>
  </si>
  <si>
    <t>Q156</t>
  </si>
  <si>
    <t>P.S. 156 Laurelton</t>
  </si>
  <si>
    <t>Q181</t>
  </si>
  <si>
    <t>P.S. 181 Brookfield</t>
  </si>
  <si>
    <t>Q195</t>
  </si>
  <si>
    <t>P.S. 195 William Haberle</t>
  </si>
  <si>
    <t>Q251</t>
  </si>
  <si>
    <t>P.S. 251 Queens</t>
  </si>
  <si>
    <t>Q138</t>
  </si>
  <si>
    <t>P.S./M.S. 138 Sunrise</t>
  </si>
  <si>
    <t>Q283</t>
  </si>
  <si>
    <t>Preparatory Academy for Writers: A College Board School</t>
  </si>
  <si>
    <t>Q248</t>
  </si>
  <si>
    <t>Queens Preparatory Academy</t>
  </si>
  <si>
    <t>Q289</t>
  </si>
  <si>
    <t>Queens United Middle School</t>
  </si>
  <si>
    <t>Q270</t>
  </si>
  <si>
    <t>The Gordon Parks School</t>
  </si>
  <si>
    <t>Q235</t>
  </si>
  <si>
    <t>Cabán</t>
  </si>
  <si>
    <t>Academy for New Americans</t>
  </si>
  <si>
    <t>Q126</t>
  </si>
  <si>
    <t>Albert Shanker School for Visual and Performing Arts</t>
  </si>
  <si>
    <t>Q010</t>
  </si>
  <si>
    <t>I.S. 010 Horace Greeley</t>
  </si>
  <si>
    <t>Q141</t>
  </si>
  <si>
    <t>I.S. 141 The Steinway</t>
  </si>
  <si>
    <t>Q450</t>
  </si>
  <si>
    <t>Long Island City High School</t>
  </si>
  <si>
    <t>Q002</t>
  </si>
  <si>
    <t>P.S. 002 Alfred Zimberg</t>
  </si>
  <si>
    <t>Q017</t>
  </si>
  <si>
    <t>P.S. 017 Henry David Thoreau</t>
  </si>
  <si>
    <t>Q070</t>
  </si>
  <si>
    <t>P.S. 070</t>
  </si>
  <si>
    <t>Q084</t>
  </si>
  <si>
    <t>P.S. 084 Steinway</t>
  </si>
  <si>
    <t>Q085</t>
  </si>
  <si>
    <t>P.S. 085 Judge Charles Vallone</t>
  </si>
  <si>
    <t>Q122</t>
  </si>
  <si>
    <t>P.S. 122 Mamie Fay</t>
  </si>
  <si>
    <t>Q151</t>
  </si>
  <si>
    <t>P.S. 151 Mary D. Carter</t>
  </si>
  <si>
    <t>Q171</t>
  </si>
  <si>
    <t>P.S. 171 Peter G. Van Alst</t>
  </si>
  <si>
    <t>Q234</t>
  </si>
  <si>
    <t>P.S. 234</t>
  </si>
  <si>
    <t>Q300</t>
  </si>
  <si>
    <t>The 30th Avenue School (G&amp;T Citywide)</t>
  </si>
  <si>
    <t>Q286</t>
  </si>
  <si>
    <t>Young Women's Leadership School, Astoria</t>
  </si>
  <si>
    <t>R051</t>
  </si>
  <si>
    <t>Carr</t>
  </si>
  <si>
    <t>I.S. 051 Edwin Markham</t>
  </si>
  <si>
    <t>R002</t>
  </si>
  <si>
    <t>I.S. R002 George L. Egbert</t>
  </si>
  <si>
    <t>R009</t>
  </si>
  <si>
    <t>Naples Street Elementary School</t>
  </si>
  <si>
    <t>R440</t>
  </si>
  <si>
    <t>New Dorp High School</t>
  </si>
  <si>
    <t>R023</t>
  </si>
  <si>
    <t>P.S. 023 Richmondtown</t>
  </si>
  <si>
    <t>R026</t>
  </si>
  <si>
    <t>P.S. 026 The Carteret School</t>
  </si>
  <si>
    <t>R029</t>
  </si>
  <si>
    <t>P.S. 029 Bardwell</t>
  </si>
  <si>
    <t>R030</t>
  </si>
  <si>
    <t>P.S. 030 Westerleigh</t>
  </si>
  <si>
    <t>R038</t>
  </si>
  <si>
    <t>P.S. 038 George Cromwell</t>
  </si>
  <si>
    <t>R046</t>
  </si>
  <si>
    <t>P.S. 046 Albert V. Maniscalco</t>
  </si>
  <si>
    <t>R048</t>
  </si>
  <si>
    <t>P.S. 048 William G. Wilcox</t>
  </si>
  <si>
    <t>R050</t>
  </si>
  <si>
    <t>P.S. 050 Frank Hankinson</t>
  </si>
  <si>
    <t>R052</t>
  </si>
  <si>
    <t>P.S. 052 John C. Thompson</t>
  </si>
  <si>
    <t>R054</t>
  </si>
  <si>
    <t>P.S. 054 Charles W. Leng</t>
  </si>
  <si>
    <t>R060</t>
  </si>
  <si>
    <t>P.S. 060 Alice Austen</t>
  </si>
  <si>
    <t>R011</t>
  </si>
  <si>
    <t>P.S. 11 Thomas Dongan School</t>
  </si>
  <si>
    <t>R039</t>
  </si>
  <si>
    <t>P.S. 39 Francis J. Murphy Jr.</t>
  </si>
  <si>
    <t>R605</t>
  </si>
  <si>
    <t>Staten Island Technical High School</t>
  </si>
  <si>
    <t>R460</t>
  </si>
  <si>
    <t>Susan E. Wagner High School</t>
  </si>
  <si>
    <t>R080</t>
  </si>
  <si>
    <t>The Michael J. Petrides School</t>
  </si>
  <si>
    <t>R041</t>
  </si>
  <si>
    <t>The Stephanie A. Vierno School</t>
  </si>
  <si>
    <t>M311</t>
  </si>
  <si>
    <t>De La Rosa</t>
  </si>
  <si>
    <t>Amistad Dual Language School</t>
  </si>
  <si>
    <t>M513</t>
  </si>
  <si>
    <t>Castle Bridge School</t>
  </si>
  <si>
    <t>M293</t>
  </si>
  <si>
    <t>City College Academy of the Arts</t>
  </si>
  <si>
    <t>M328</t>
  </si>
  <si>
    <t>Community Math &amp; Science Prep</t>
  </si>
  <si>
    <t>M103</t>
  </si>
  <si>
    <t>Dos Puentes Elementary School</t>
  </si>
  <si>
    <t>M552</t>
  </si>
  <si>
    <t>Gregorio Luperon High School for Science and Mathematics</t>
  </si>
  <si>
    <t>M349</t>
  </si>
  <si>
    <t>Harbor Heights</t>
  </si>
  <si>
    <t>M423</t>
  </si>
  <si>
    <t>High School for Excellence and Innovation</t>
  </si>
  <si>
    <t>M468</t>
  </si>
  <si>
    <t>High School for Health Careers and Sciences</t>
  </si>
  <si>
    <t>M467</t>
  </si>
  <si>
    <t>High School for Law and Public Service</t>
  </si>
  <si>
    <t>M463</t>
  </si>
  <si>
    <t>High School for Media and Communications</t>
  </si>
  <si>
    <t>M528</t>
  </si>
  <si>
    <t>I.S. 528 Bea Fuller Rodgers School</t>
  </si>
  <si>
    <t>M211</t>
  </si>
  <si>
    <t>Inwood Early College for Health and Information Technologies</t>
  </si>
  <si>
    <t>M052</t>
  </si>
  <si>
    <t>J.H.S. 052 Inwood</t>
  </si>
  <si>
    <t>M143</t>
  </si>
  <si>
    <t>J.H.S. 143 Eleanor Roosevelt</t>
  </si>
  <si>
    <t>M319</t>
  </si>
  <si>
    <t>M.S. 319 - Maria Teresa</t>
  </si>
  <si>
    <t>M324</t>
  </si>
  <si>
    <t>M.S. 324 - Patria Mirabal</t>
  </si>
  <si>
    <t>M322</t>
  </si>
  <si>
    <t>Middle School 322</t>
  </si>
  <si>
    <t>M314</t>
  </si>
  <si>
    <t>Muscota</t>
  </si>
  <si>
    <t>M005</t>
  </si>
  <si>
    <t>P.S. 005 Ellen Lurie</t>
  </si>
  <si>
    <t>M008</t>
  </si>
  <si>
    <t>P.S. 008 Luis Belliard</t>
  </si>
  <si>
    <t>M018</t>
  </si>
  <si>
    <t>P.S. 018 Park Terrace</t>
  </si>
  <si>
    <t>M048</t>
  </si>
  <si>
    <t>P.S. 048 P.O. Michael J. Buczek</t>
  </si>
  <si>
    <t>M098</t>
  </si>
  <si>
    <t>P.S. 098 Shorac Kappock</t>
  </si>
  <si>
    <t>M115</t>
  </si>
  <si>
    <t>P.S. 115 Alexander Humboldt</t>
  </si>
  <si>
    <t>M128</t>
  </si>
  <si>
    <t>P.S. 128 Audubon</t>
  </si>
  <si>
    <t>M132</t>
  </si>
  <si>
    <t>P.S. 132 Juan Pablo Duarte</t>
  </si>
  <si>
    <t>M152</t>
  </si>
  <si>
    <t>P.S. 152 Dyckman Valley</t>
  </si>
  <si>
    <t>M173</t>
  </si>
  <si>
    <t>P.S. 173</t>
  </si>
  <si>
    <t>M189</t>
  </si>
  <si>
    <t>P.S. 189</t>
  </si>
  <si>
    <t>M187</t>
  </si>
  <si>
    <t>P.S./I.S. 187 Hudson Cliffs</t>
  </si>
  <si>
    <t>M278</t>
  </si>
  <si>
    <t>Paula Hedbavny School</t>
  </si>
  <si>
    <t>M178</t>
  </si>
  <si>
    <t>Professor Juan Bosch Public School</t>
  </si>
  <si>
    <t>M462</t>
  </si>
  <si>
    <t>The College Academy</t>
  </si>
  <si>
    <t>M366</t>
  </si>
  <si>
    <t>Washington Heights Academy</t>
  </si>
  <si>
    <t>M348</t>
  </si>
  <si>
    <t>Washington Heights Expeditionary Learning School</t>
  </si>
  <si>
    <t>X213</t>
  </si>
  <si>
    <t>Bronx Engineering and Technology Academy</t>
  </si>
  <si>
    <t>X284</t>
  </si>
  <si>
    <t>Bronx School of Law and Finance</t>
  </si>
  <si>
    <t>X546</t>
  </si>
  <si>
    <t>Bronx Theatre High School</t>
  </si>
  <si>
    <t>X397</t>
  </si>
  <si>
    <t>English Language Learners and International Support Preparatory Academy (ELLIS)</t>
  </si>
  <si>
    <t>X477</t>
  </si>
  <si>
    <t>Marble Hill High School for International Studies</t>
  </si>
  <si>
    <t>X344</t>
  </si>
  <si>
    <t>Dinowitz</t>
  </si>
  <si>
    <t>Ampark Neighborhood</t>
  </si>
  <si>
    <t>X077</t>
  </si>
  <si>
    <t>Bedford Park Elementary School</t>
  </si>
  <si>
    <t>X351</t>
  </si>
  <si>
    <t>Bronx Collaborative High School</t>
  </si>
  <si>
    <t>X308</t>
  </si>
  <si>
    <t>Bronx Dance Academy School</t>
  </si>
  <si>
    <t>X445</t>
  </si>
  <si>
    <t>Bronx High School of Science</t>
  </si>
  <si>
    <t>X442</t>
  </si>
  <si>
    <t>Celia Cruz Bronx High School of Music, The</t>
  </si>
  <si>
    <t>X440</t>
  </si>
  <si>
    <t>DeWitt Clinton High School</t>
  </si>
  <si>
    <t>X549</t>
  </si>
  <si>
    <t>Discovery High School</t>
  </si>
  <si>
    <t>X433</t>
  </si>
  <si>
    <t>High School for Teaching and the Professions</t>
  </si>
  <si>
    <t>X696</t>
  </si>
  <si>
    <t>High School of American Studies at Lehman College</t>
  </si>
  <si>
    <t>X368</t>
  </si>
  <si>
    <t>In-Tech Academy (M.S. / High School 368)</t>
  </si>
  <si>
    <t>X342</t>
  </si>
  <si>
    <t>International School for Liberal Arts</t>
  </si>
  <si>
    <t>X080</t>
  </si>
  <si>
    <t>J.H.S. 080 The Mosholu Parkway</t>
  </si>
  <si>
    <t>X268</t>
  </si>
  <si>
    <t>Kingsbridge International High School</t>
  </si>
  <si>
    <t>X007</t>
  </si>
  <si>
    <t>Milton Fein School</t>
  </si>
  <si>
    <t>X008</t>
  </si>
  <si>
    <t>P.S. 008 Isaac Varian</t>
  </si>
  <si>
    <t>X024</t>
  </si>
  <si>
    <t>P.S. 024 Spuyten Duyvil</t>
  </si>
  <si>
    <t>X056</t>
  </si>
  <si>
    <t>P.S. 056 Norwood Heights</t>
  </si>
  <si>
    <t>X081</t>
  </si>
  <si>
    <t>P.S. 081 Robert J. Christen</t>
  </si>
  <si>
    <t>X086</t>
  </si>
  <si>
    <t>P.S. 086 Kingsbridge Heights</t>
  </si>
  <si>
    <t>X094</t>
  </si>
  <si>
    <t>P.S. 094 Kings College School</t>
  </si>
  <si>
    <t>X095</t>
  </si>
  <si>
    <t>P.S. 095 Sheila Mencher</t>
  </si>
  <si>
    <t>X207</t>
  </si>
  <si>
    <t>P.S. 207</t>
  </si>
  <si>
    <t>X340</t>
  </si>
  <si>
    <t>P.S. 340</t>
  </si>
  <si>
    <t>X037</t>
  </si>
  <si>
    <t>P.S. X037 - Multiple Intelligence School</t>
  </si>
  <si>
    <t>X020</t>
  </si>
  <si>
    <t>P.S./M.S. 20 P.O.George J. Werdann, III</t>
  </si>
  <si>
    <t>X280</t>
  </si>
  <si>
    <t>P.S./M.S. 280 Mosholu Parkway</t>
  </si>
  <si>
    <t>X141</t>
  </si>
  <si>
    <t>Riverdale / Kingsbridge Academy (Middle School / High School 141)</t>
  </si>
  <si>
    <t>X353</t>
  </si>
  <si>
    <t>World View High School</t>
  </si>
  <si>
    <t>X016</t>
  </si>
  <si>
    <t>P.S. 016 Wakefield</t>
  </si>
  <si>
    <t>X019</t>
  </si>
  <si>
    <t>P.S. 019 Judith K. Weiss</t>
  </si>
  <si>
    <t>X483</t>
  </si>
  <si>
    <t>The Matilda Avenue School</t>
  </si>
  <si>
    <t>X168</t>
  </si>
  <si>
    <t>P.S. 168</t>
  </si>
  <si>
    <t>X469</t>
  </si>
  <si>
    <t>P469X - The Bronx School for Continuous Learners</t>
  </si>
  <si>
    <t>X376</t>
  </si>
  <si>
    <t>Farías</t>
  </si>
  <si>
    <t>Antonia Pantoja Preparatory Academy: A College Board School</t>
  </si>
  <si>
    <t>X367</t>
  </si>
  <si>
    <t>Archimedes Academy for Math, Science and Technology Applications</t>
  </si>
  <si>
    <t>X562</t>
  </si>
  <si>
    <t>Blueprint Middle School</t>
  </si>
  <si>
    <t>X432</t>
  </si>
  <si>
    <t>Bronx Bridges High School</t>
  </si>
  <si>
    <t>X377</t>
  </si>
  <si>
    <t>Bronx Community High School</t>
  </si>
  <si>
    <t>X561</t>
  </si>
  <si>
    <t>Bronx Compass High School</t>
  </si>
  <si>
    <t>X452</t>
  </si>
  <si>
    <t>Gotham Collaborative High School</t>
  </si>
  <si>
    <t>X123</t>
  </si>
  <si>
    <t>J.H.S. 123 James M. Kieran</t>
  </si>
  <si>
    <t>X131</t>
  </si>
  <si>
    <t>J.H.S. 131 Albert Einstein</t>
  </si>
  <si>
    <t>X312</t>
  </si>
  <si>
    <t>Millennium Art Academy</t>
  </si>
  <si>
    <t>X036</t>
  </si>
  <si>
    <t>P.S. 036 Unionport</t>
  </si>
  <si>
    <t>X069</t>
  </si>
  <si>
    <t>P.S. 069 Journey Prep School</t>
  </si>
  <si>
    <t>X100</t>
  </si>
  <si>
    <t>P.S. 100 Isaac Clason</t>
  </si>
  <si>
    <t>X107</t>
  </si>
  <si>
    <t>P.S. 107</t>
  </si>
  <si>
    <t>X138</t>
  </si>
  <si>
    <t>P.S. 138 Samuel Randall</t>
  </si>
  <si>
    <t>X182</t>
  </si>
  <si>
    <t>P.S. 182</t>
  </si>
  <si>
    <t>X583</t>
  </si>
  <si>
    <t>P.S. 583 - BRONX @ X317</t>
  </si>
  <si>
    <t>X448</t>
  </si>
  <si>
    <t>Soundview Academy for Culture and Scholarship</t>
  </si>
  <si>
    <t>X375</t>
  </si>
  <si>
    <t>The Bronx Mathematics Preparatory School</t>
  </si>
  <si>
    <t>X119</t>
  </si>
  <si>
    <t>The Dr. Emmett W. Bassett School</t>
  </si>
  <si>
    <t>X337</t>
  </si>
  <si>
    <t>The School for Inquiry and Social Justice</t>
  </si>
  <si>
    <t>X282</t>
  </si>
  <si>
    <t>Women's Academy of Excellence</t>
  </si>
  <si>
    <t>X127</t>
  </si>
  <si>
    <t>J.H.S. 127 The Castle Hill</t>
  </si>
  <si>
    <t>X567</t>
  </si>
  <si>
    <t>Linden Tree Elementary School</t>
  </si>
  <si>
    <t>X106</t>
  </si>
  <si>
    <t>P.S. 106 Parkchester</t>
  </si>
  <si>
    <t>X194</t>
  </si>
  <si>
    <t>P.S./M.S. 194</t>
  </si>
  <si>
    <t>X531</t>
  </si>
  <si>
    <t>Archer Elementary School</t>
  </si>
  <si>
    <t>X691</t>
  </si>
  <si>
    <t>Bronx Little School</t>
  </si>
  <si>
    <t>X550</t>
  </si>
  <si>
    <t>High School of World Cultures</t>
  </si>
  <si>
    <t>X242</t>
  </si>
  <si>
    <t>Mott Hall V</t>
  </si>
  <si>
    <t>X047</t>
  </si>
  <si>
    <t>P.S. 047 John Randolph</t>
  </si>
  <si>
    <t>X195</t>
  </si>
  <si>
    <t>P.S. 195</t>
  </si>
  <si>
    <t>X196</t>
  </si>
  <si>
    <t>P.S. 196</t>
  </si>
  <si>
    <t>X536</t>
  </si>
  <si>
    <t>P.S. 536</t>
  </si>
  <si>
    <t>X388</t>
  </si>
  <si>
    <t>Pan American International High School at Monroe</t>
  </si>
  <si>
    <t>X478</t>
  </si>
  <si>
    <t>The Cinema School</t>
  </si>
  <si>
    <t>X521</t>
  </si>
  <si>
    <t>The Metropolitan Soundview High School</t>
  </si>
  <si>
    <t>X525</t>
  </si>
  <si>
    <t>Feliz</t>
  </si>
  <si>
    <t>Bronx Leadership Academy High School</t>
  </si>
  <si>
    <t>X231</t>
  </si>
  <si>
    <t>Eagle Academy for Young Men</t>
  </si>
  <si>
    <t>X028</t>
  </si>
  <si>
    <t>P.S. 028 Mount Hope</t>
  </si>
  <si>
    <t>X058</t>
  </si>
  <si>
    <t>P.S. 058</t>
  </si>
  <si>
    <t>X070</t>
  </si>
  <si>
    <t>P.S. 070 Max Schoenfeld</t>
  </si>
  <si>
    <t>X163</t>
  </si>
  <si>
    <t>P.S. 163 Arthur A. Schomburg</t>
  </si>
  <si>
    <t>X004</t>
  </si>
  <si>
    <t>P.S./M.S. 004 Crotona Park West</t>
  </si>
  <si>
    <t>X434</t>
  </si>
  <si>
    <t>Belmont Preparatory High School</t>
  </si>
  <si>
    <t>X264</t>
  </si>
  <si>
    <t>Bronx Academy for Software Engineering (BASE)</t>
  </si>
  <si>
    <t>X439</t>
  </si>
  <si>
    <t>Bronx High School for Law and Community Service</t>
  </si>
  <si>
    <t>X524</t>
  </si>
  <si>
    <t>Crotona International High School</t>
  </si>
  <si>
    <t>X437</t>
  </si>
  <si>
    <t>Fordham High School for the Arts</t>
  </si>
  <si>
    <t>X438</t>
  </si>
  <si>
    <t>Fordham Leadership Academy</t>
  </si>
  <si>
    <t>X565</t>
  </si>
  <si>
    <t>High School for Energy and Technology</t>
  </si>
  <si>
    <t>X254</t>
  </si>
  <si>
    <t>I.S. 254</t>
  </si>
  <si>
    <t>X118</t>
  </si>
  <si>
    <t>J.H.S. 118 William W. Niles</t>
  </si>
  <si>
    <t>X228</t>
  </si>
  <si>
    <t>Jonas Bronck Academy</t>
  </si>
  <si>
    <t>X374</t>
  </si>
  <si>
    <t>Knowledge and Power Preparatory Academy International High School (Kappa)</t>
  </si>
  <si>
    <t>X023</t>
  </si>
  <si>
    <t>P.S. 023 The New Children's School</t>
  </si>
  <si>
    <t>X032</t>
  </si>
  <si>
    <t>P.S. 032 Belmont</t>
  </si>
  <si>
    <t>X046</t>
  </si>
  <si>
    <t>P.S. 046 Edgar Allan Poe</t>
  </si>
  <si>
    <t>X051</t>
  </si>
  <si>
    <t>P.S. 051 Bronx New School</t>
  </si>
  <si>
    <t>X059</t>
  </si>
  <si>
    <t>P.S. 059 The Community School of Technology</t>
  </si>
  <si>
    <t>X085</t>
  </si>
  <si>
    <t>P.S. 085 Great Expectations</t>
  </si>
  <si>
    <t>X159</t>
  </si>
  <si>
    <t>P.S. 159 Luis Munoz Marin Biling</t>
  </si>
  <si>
    <t>X205</t>
  </si>
  <si>
    <t>P.S. 205 Fiorello LaGuardia</t>
  </si>
  <si>
    <t>X209</t>
  </si>
  <si>
    <t>P.S. 209</t>
  </si>
  <si>
    <t>X003</t>
  </si>
  <si>
    <t>P.S. 3 Raul Julia Micro Society</t>
  </si>
  <si>
    <t>X009</t>
  </si>
  <si>
    <t>P.S. 9 Ryer Avenue Elementary School</t>
  </si>
  <si>
    <t>X054</t>
  </si>
  <si>
    <t>P.S./I.S. 54</t>
  </si>
  <si>
    <t>X319</t>
  </si>
  <si>
    <t>Providing Urban Learners Success In Education High School</t>
  </si>
  <si>
    <t>X391</t>
  </si>
  <si>
    <t>The Angelo Patri Middle School</t>
  </si>
  <si>
    <t>X225</t>
  </si>
  <si>
    <t>Theatre Arts Production Company School</t>
  </si>
  <si>
    <t>X045</t>
  </si>
  <si>
    <t>Thomas C. Giordano Middle School 45</t>
  </si>
  <si>
    <t>X243</t>
  </si>
  <si>
    <t>West Bronx Academy for the Future</t>
  </si>
  <si>
    <t>X096</t>
  </si>
  <si>
    <t>P.S. 096 Richard Rodgers</t>
  </si>
  <si>
    <t>X273</t>
  </si>
  <si>
    <t>Frederick Douglass Academy V. Middle School</t>
  </si>
  <si>
    <t>X316</t>
  </si>
  <si>
    <t>Kappa III</t>
  </si>
  <si>
    <t>X129</t>
  </si>
  <si>
    <t>M.S. 129 Academy for Independent Learning and Leadership</t>
  </si>
  <si>
    <t>X057</t>
  </si>
  <si>
    <t>P.S. 057 Crescent</t>
  </si>
  <si>
    <t>X300</t>
  </si>
  <si>
    <t>The School of Science and Applied Learning</t>
  </si>
  <si>
    <t>X684</t>
  </si>
  <si>
    <t>Wings Academy</t>
  </si>
  <si>
    <t>X188</t>
  </si>
  <si>
    <t>P.S. X188</t>
  </si>
  <si>
    <t>Q250</t>
  </si>
  <si>
    <t>Gennaro</t>
  </si>
  <si>
    <t>I.S. 250 The Robert F. Kennedy Community Middle School</t>
  </si>
  <si>
    <t>Q425</t>
  </si>
  <si>
    <t>John Bowne High School</t>
  </si>
  <si>
    <t>Q792</t>
  </si>
  <si>
    <t>North Queens Community High School</t>
  </si>
  <si>
    <t>Q154</t>
  </si>
  <si>
    <t>P.S. 154 Queens</t>
  </si>
  <si>
    <t>Q164</t>
  </si>
  <si>
    <t>P.S. 164 Queens Valley</t>
  </si>
  <si>
    <t>Q165</t>
  </si>
  <si>
    <t>P.S. 165 Edith K. Bergtraum</t>
  </si>
  <si>
    <t>Q201</t>
  </si>
  <si>
    <t>P.S. 201 The Discovery School for Inquiry and Research</t>
  </si>
  <si>
    <t>Q219</t>
  </si>
  <si>
    <t>P.S. 219 Paul Klapper</t>
  </si>
  <si>
    <t>Q200</t>
  </si>
  <si>
    <t>P.S./M.S. 200 - The Pomonok School &amp; STAR Academy</t>
  </si>
  <si>
    <t>Q252</t>
  </si>
  <si>
    <t>Queens School of Inquiry, The</t>
  </si>
  <si>
    <t>Q670</t>
  </si>
  <si>
    <t>Robert F. Kennedy Community High School</t>
  </si>
  <si>
    <t>Q499</t>
  </si>
  <si>
    <t>The Queens College School for Math, Science and Technology</t>
  </si>
  <si>
    <t>Q525</t>
  </si>
  <si>
    <t>Townsend Harris High School</t>
  </si>
  <si>
    <t>Q216</t>
  </si>
  <si>
    <t>J.H.S. 216 George J. Ryan</t>
  </si>
  <si>
    <t>Q173</t>
  </si>
  <si>
    <t>P.S. 173 Fresh Meadows</t>
  </si>
  <si>
    <t>Q328</t>
  </si>
  <si>
    <t>High School for Community Leadership</t>
  </si>
  <si>
    <t>Q505</t>
  </si>
  <si>
    <t>Hillcrest High School</t>
  </si>
  <si>
    <t>Q325</t>
  </si>
  <si>
    <t>Hillside Arts &amp; Letters Academy</t>
  </si>
  <si>
    <t>Q217</t>
  </si>
  <si>
    <t>J.H.S. 217 Robert A. Van Wyck</t>
  </si>
  <si>
    <t>Q350</t>
  </si>
  <si>
    <t>Jamaica Gateway to the Sciences</t>
  </si>
  <si>
    <t>Q358</t>
  </si>
  <si>
    <t>M.S. 358</t>
  </si>
  <si>
    <t>Q082</t>
  </si>
  <si>
    <t>P.S. 082 Hammond</t>
  </si>
  <si>
    <t>Q117</t>
  </si>
  <si>
    <t>P.S. 117 J. Keld / Briarwood School</t>
  </si>
  <si>
    <t>Q182</t>
  </si>
  <si>
    <t>P.S. 182 Samantha Smith</t>
  </si>
  <si>
    <t>Q086</t>
  </si>
  <si>
    <t>P.S. Q086</t>
  </si>
  <si>
    <t>Q310</t>
  </si>
  <si>
    <t>Queens Collegiate: A College Board School</t>
  </si>
  <si>
    <t>Q680</t>
  </si>
  <si>
    <t>Queens Gateway to Health Sciences Secondary School</t>
  </si>
  <si>
    <t>Q338</t>
  </si>
  <si>
    <t>Queens Satellite High School for Opportunity</t>
  </si>
  <si>
    <t>Q349</t>
  </si>
  <si>
    <t>The Queens School for Leadership and Excellence</t>
  </si>
  <si>
    <t>Q620</t>
  </si>
  <si>
    <t>Thomas A. Edison Career and Technical Education High School</t>
  </si>
  <si>
    <t>Q896</t>
  </si>
  <si>
    <t>Young Women's Leadership School, Queens</t>
  </si>
  <si>
    <t>Q131</t>
  </si>
  <si>
    <t>P.S. 131 Abigail Reynoso</t>
  </si>
  <si>
    <t>Q255</t>
  </si>
  <si>
    <t>P.S. Q255</t>
  </si>
  <si>
    <t>K414</t>
  </si>
  <si>
    <t>Gutiérrez</t>
  </si>
  <si>
    <t>Brooklyn Arbor Elementary School</t>
  </si>
  <si>
    <t>K449</t>
  </si>
  <si>
    <t>Brooklyn Latin School, The</t>
  </si>
  <si>
    <t>K577</t>
  </si>
  <si>
    <t>Conselyea Preparatory School</t>
  </si>
  <si>
    <t>K477</t>
  </si>
  <si>
    <t>East Williamsburg Scholars Academy</t>
  </si>
  <si>
    <t>K050</t>
  </si>
  <si>
    <t>J.H.S. 050 John D. Wells</t>
  </si>
  <si>
    <t>K586</t>
  </si>
  <si>
    <t>Lyons Community School</t>
  </si>
  <si>
    <t>K582</t>
  </si>
  <si>
    <t>M.S. 582</t>
  </si>
  <si>
    <t>K017</t>
  </si>
  <si>
    <t>P.S. 017 Henry D. Woodworth</t>
  </si>
  <si>
    <t>K018</t>
  </si>
  <si>
    <t>P.S. 018 Edward Bush</t>
  </si>
  <si>
    <t>K084</t>
  </si>
  <si>
    <t>P.S. 084 Jose De Diego</t>
  </si>
  <si>
    <t>K120</t>
  </si>
  <si>
    <t>P.S. 120 Carlos Tapia</t>
  </si>
  <si>
    <t>K132</t>
  </si>
  <si>
    <t>P.S. 132 The Conselyea School</t>
  </si>
  <si>
    <t>K147</t>
  </si>
  <si>
    <t>P.S. 147 Isaac Remsen</t>
  </si>
  <si>
    <t>K196</t>
  </si>
  <si>
    <t>P.S. 196 Ten Eyck</t>
  </si>
  <si>
    <t>K250</t>
  </si>
  <si>
    <t>P.S. 250 George H. Lindsay</t>
  </si>
  <si>
    <t>K257</t>
  </si>
  <si>
    <t>P.S. 257 John F. Hylan</t>
  </si>
  <si>
    <t>K319</t>
  </si>
  <si>
    <t>P.S. 319</t>
  </si>
  <si>
    <t>Early Childhood</t>
  </si>
  <si>
    <t>K474</t>
  </si>
  <si>
    <t>PROGRESS High School for Professional Careers</t>
  </si>
  <si>
    <t>K478</t>
  </si>
  <si>
    <t>The High School for Enterprise, Business and Technology</t>
  </si>
  <si>
    <t>K454</t>
  </si>
  <si>
    <t>The Williamsburg High School of Art and Technology</t>
  </si>
  <si>
    <t>K614</t>
  </si>
  <si>
    <t>Young Women's Leadership School of Brooklyn</t>
  </si>
  <si>
    <t>Q077</t>
  </si>
  <si>
    <t>I.S. 077</t>
  </si>
  <si>
    <t>Q305</t>
  </si>
  <si>
    <t>Learners and Leaders</t>
  </si>
  <si>
    <t>Q239</t>
  </si>
  <si>
    <t>P.S. 239</t>
  </si>
  <si>
    <t>Q081</t>
  </si>
  <si>
    <t>P.S. 81Q Jean Paul Richter</t>
  </si>
  <si>
    <t>K556</t>
  </si>
  <si>
    <t>Bushwick Leaders High School for Academic Excellence</t>
  </si>
  <si>
    <t>K545</t>
  </si>
  <si>
    <t>EBC High School for Public Service - Bushwick</t>
  </si>
  <si>
    <t>K347</t>
  </si>
  <si>
    <t>I.S. 347 School of Humanities</t>
  </si>
  <si>
    <t>K349</t>
  </si>
  <si>
    <t>I.S. 349 Math, Science &amp; Tech.</t>
  </si>
  <si>
    <t>K162</t>
  </si>
  <si>
    <t>J.H.S. 162 The Willoughby</t>
  </si>
  <si>
    <t>K075</t>
  </si>
  <si>
    <t>P.S. 075 Mayda Cortiella</t>
  </si>
  <si>
    <t>K123</t>
  </si>
  <si>
    <t>P.S. 123 Suydam</t>
  </si>
  <si>
    <t>K145</t>
  </si>
  <si>
    <t>P.S. 145 Andrew Jackson</t>
  </si>
  <si>
    <t>K274</t>
  </si>
  <si>
    <t>P.S. 274 Kosciusko</t>
  </si>
  <si>
    <t>K299</t>
  </si>
  <si>
    <t>P.S. 299 Thomas Warren Field</t>
  </si>
  <si>
    <t>Q075</t>
  </si>
  <si>
    <t>Robert E. Peary School</t>
  </si>
  <si>
    <t>K266</t>
  </si>
  <si>
    <t>Hanif</t>
  </si>
  <si>
    <t>M.S. K266 - Park Place Community Middle School</t>
  </si>
  <si>
    <t>K133</t>
  </si>
  <si>
    <t>P.S. 133 William A. Butler</t>
  </si>
  <si>
    <t>K282</t>
  </si>
  <si>
    <t>P.S. 282 Park Slope</t>
  </si>
  <si>
    <t>K448</t>
  </si>
  <si>
    <t>Brooklyn Secondary School for Collaborative Studies</t>
  </si>
  <si>
    <t>K462</t>
  </si>
  <si>
    <t>John Jay School for Law</t>
  </si>
  <si>
    <t>K051</t>
  </si>
  <si>
    <t>M.S. 51 William Alexander</t>
  </si>
  <si>
    <t>K839</t>
  </si>
  <si>
    <t>M.S. 839</t>
  </si>
  <si>
    <t>K684</t>
  </si>
  <si>
    <t>Millennium Brooklyn HS</t>
  </si>
  <si>
    <t>K029</t>
  </si>
  <si>
    <t>P.S. 029 John M. Harrigan</t>
  </si>
  <si>
    <t>K032</t>
  </si>
  <si>
    <t>P.S. 032 Samuel Mills Sprole</t>
  </si>
  <si>
    <t>K039</t>
  </si>
  <si>
    <t>P.S. 039 Henry Bristow</t>
  </si>
  <si>
    <t>K058</t>
  </si>
  <si>
    <t>P.S. 058 The Carroll</t>
  </si>
  <si>
    <t>K107</t>
  </si>
  <si>
    <t>P.S. 107 John W. Kimball</t>
  </si>
  <si>
    <t>K124</t>
  </si>
  <si>
    <t>P.S. 124 Silas B. Dutcher</t>
  </si>
  <si>
    <t>K130</t>
  </si>
  <si>
    <t>P.S. 130 The Parkside</t>
  </si>
  <si>
    <t>K131</t>
  </si>
  <si>
    <t>P.S. 131 Brooklyn</t>
  </si>
  <si>
    <t>K230</t>
  </si>
  <si>
    <t>P.S. 230 Doris L. Cohen</t>
  </si>
  <si>
    <t>K321</t>
  </si>
  <si>
    <t>P.S. 321 William Penn</t>
  </si>
  <si>
    <t>K464</t>
  </si>
  <si>
    <t>Park Slope Collegiate</t>
  </si>
  <si>
    <t>K463</t>
  </si>
  <si>
    <t>Secondary School for Journalism</t>
  </si>
  <si>
    <t>K146</t>
  </si>
  <si>
    <t>The Brooklyn New School, P.S. 146</t>
  </si>
  <si>
    <t>K118</t>
  </si>
  <si>
    <t>The Maurice Sendak Community School</t>
  </si>
  <si>
    <t>K154</t>
  </si>
  <si>
    <t>The Windsor Terrace School</t>
  </si>
  <si>
    <t>K529</t>
  </si>
  <si>
    <t>West Brooklyn Community High School</t>
  </si>
  <si>
    <t>K179</t>
  </si>
  <si>
    <t>P.S. 179 Kensington</t>
  </si>
  <si>
    <t>K555</t>
  </si>
  <si>
    <t>Brooklyn College Academy</t>
  </si>
  <si>
    <t>K372</t>
  </si>
  <si>
    <t>P.S. 372 -The Children's School</t>
  </si>
  <si>
    <t>K077</t>
  </si>
  <si>
    <t>P.S. K077</t>
  </si>
  <si>
    <t>R470</t>
  </si>
  <si>
    <t>Hanks</t>
  </si>
  <si>
    <t>Concord High School</t>
  </si>
  <si>
    <t>R450</t>
  </si>
  <si>
    <t>Curtis High School</t>
  </si>
  <si>
    <t>R010</t>
  </si>
  <si>
    <t>Fort Hill Collaborative Elementary School</t>
  </si>
  <si>
    <t>R027</t>
  </si>
  <si>
    <t>I.S. 027 Anning S. Prall</t>
  </si>
  <si>
    <t>R061</t>
  </si>
  <si>
    <t>I.S. 061 William A Morris</t>
  </si>
  <si>
    <t>R049</t>
  </si>
  <si>
    <t>I.S. 49 Berta A. Dreyfus</t>
  </si>
  <si>
    <t>R013</t>
  </si>
  <si>
    <t>P.S. 013 M. L. Lindemeyer</t>
  </si>
  <si>
    <t>R016</t>
  </si>
  <si>
    <t>P.S. 016 John J. Driscoll</t>
  </si>
  <si>
    <t>R018</t>
  </si>
  <si>
    <t>P.S. 018 John G. Whittier</t>
  </si>
  <si>
    <t>R019</t>
  </si>
  <si>
    <t>P.S. 019 The Curtis School</t>
  </si>
  <si>
    <t>R020</t>
  </si>
  <si>
    <t>P.S. 020 Port Richmond</t>
  </si>
  <si>
    <t>R022</t>
  </si>
  <si>
    <t>P.S. 022 Graniteville</t>
  </si>
  <si>
    <t>R031</t>
  </si>
  <si>
    <t>P.S. 031 William T. Davis</t>
  </si>
  <si>
    <t>R044</t>
  </si>
  <si>
    <t>P.S. 044 Thomas C. Brown</t>
  </si>
  <si>
    <t>R045</t>
  </si>
  <si>
    <t>P.S. 045 John Tyler</t>
  </si>
  <si>
    <t>R057</t>
  </si>
  <si>
    <t>P.S. 057 Hubert H. Humphrey</t>
  </si>
  <si>
    <t>R021</t>
  </si>
  <si>
    <t>P.S. 21 Margaret Emery-Elm Park</t>
  </si>
  <si>
    <t>R035</t>
  </si>
  <si>
    <t>P.S. 35 The Clove Valley School</t>
  </si>
  <si>
    <t>R065</t>
  </si>
  <si>
    <t>P.S. 65 The Academy of Innovative Learning</t>
  </si>
  <si>
    <t>R074</t>
  </si>
  <si>
    <t>P.S. 74 Future Leaders Elementary School</t>
  </si>
  <si>
    <t>R078</t>
  </si>
  <si>
    <t>P.S. 78</t>
  </si>
  <si>
    <t>R445</t>
  </si>
  <si>
    <t>Port Richmond High School</t>
  </si>
  <si>
    <t>R068</t>
  </si>
  <si>
    <t>Port Richmond School for Visionary Learning</t>
  </si>
  <si>
    <t>R600</t>
  </si>
  <si>
    <t>Ralph R. McKee Career and Technical Education High School</t>
  </si>
  <si>
    <t>R861</t>
  </si>
  <si>
    <t>Staten Island School of Civic Leadership</t>
  </si>
  <si>
    <t>R028</t>
  </si>
  <si>
    <t>The Eagle Academy for Young Men of Staten Island</t>
  </si>
  <si>
    <t>R059</t>
  </si>
  <si>
    <t>The Harbor View School</t>
  </si>
  <si>
    <t>R373</t>
  </si>
  <si>
    <t>P.S. R373</t>
  </si>
  <si>
    <t>R721</t>
  </si>
  <si>
    <t>The Richard H. Hungerford School</t>
  </si>
  <si>
    <t>Q290</t>
  </si>
  <si>
    <t>Holden</t>
  </si>
  <si>
    <t>A.C.E. Academy for Scholars at the Geraldine Ferraro Campus</t>
  </si>
  <si>
    <t>Q485</t>
  </si>
  <si>
    <t>Grover Cleveland High School</t>
  </si>
  <si>
    <t>Q093</t>
  </si>
  <si>
    <t>I.S. 093 Ridgewood</t>
  </si>
  <si>
    <t>Q119</t>
  </si>
  <si>
    <t>I.S. 119 The Glendale</t>
  </si>
  <si>
    <t>Q073</t>
  </si>
  <si>
    <t>I.S. 73 - The Frank Sansivieri Intermediate School</t>
  </si>
  <si>
    <t>Q585</t>
  </si>
  <si>
    <t>Maspeth High School</t>
  </si>
  <si>
    <t>Q049</t>
  </si>
  <si>
    <t>P.S. 049 Dorothy Bonawit Kole</t>
  </si>
  <si>
    <t>Q068</t>
  </si>
  <si>
    <t>P.S. 068 Cambridge</t>
  </si>
  <si>
    <t>Q071</t>
  </si>
  <si>
    <t>P.S. 071 Forest</t>
  </si>
  <si>
    <t>Q088</t>
  </si>
  <si>
    <t>P.S. 088 Seneca</t>
  </si>
  <si>
    <t>Q091</t>
  </si>
  <si>
    <t>P.S. 091 Richard Arkwright</t>
  </si>
  <si>
    <t>Q128</t>
  </si>
  <si>
    <t>P.S. 128 The Lorraine Tuzzo, Juniper Valley Elementary School</t>
  </si>
  <si>
    <t>Q153</t>
  </si>
  <si>
    <t>P.S. 153 Maspeth Elem</t>
  </si>
  <si>
    <t>Q229</t>
  </si>
  <si>
    <t>P.S. 229 Emanuel Kaplan</t>
  </si>
  <si>
    <t>Q058</t>
  </si>
  <si>
    <t>P.S. 58 - The School of Heroes</t>
  </si>
  <si>
    <t>Q087</t>
  </si>
  <si>
    <t>P.S./I.S. 087 Middle Village</t>
  </si>
  <si>
    <t>Q113</t>
  </si>
  <si>
    <t>P.S./I.S. 113 Anthony J. Pranzo</t>
  </si>
  <si>
    <t>Q009</t>
  </si>
  <si>
    <t>P.S. 009</t>
  </si>
  <si>
    <t>K492</t>
  </si>
  <si>
    <t>Hudson</t>
  </si>
  <si>
    <t>Academy of Arts and Letters</t>
  </si>
  <si>
    <t>K670</t>
  </si>
  <si>
    <t>Benjamin Banneker Academy</t>
  </si>
  <si>
    <t>K430</t>
  </si>
  <si>
    <t>Brooklyn Technical High School</t>
  </si>
  <si>
    <t>K265</t>
  </si>
  <si>
    <t>Dr. Susan S. McKinney Secondary School of the Arts</t>
  </si>
  <si>
    <t>K691</t>
  </si>
  <si>
    <t>Fort Greene Preparatory Academy</t>
  </si>
  <si>
    <t>K113</t>
  </si>
  <si>
    <t>M.S. 113 Ronald Edmonds Learning Center</t>
  </si>
  <si>
    <t>K009</t>
  </si>
  <si>
    <t>P.S. 009 Teunis G. Bergen</t>
  </si>
  <si>
    <t>K011</t>
  </si>
  <si>
    <t>P.S. 011 Purvis J. Behan</t>
  </si>
  <si>
    <t>K020</t>
  </si>
  <si>
    <t>P.S. 020 Clinton Hill</t>
  </si>
  <si>
    <t>K046</t>
  </si>
  <si>
    <t>P.S. 046 Edward C. Blum</t>
  </si>
  <si>
    <t>K056</t>
  </si>
  <si>
    <t>P.S. 056 Lewis H. Latimer</t>
  </si>
  <si>
    <t>K067</t>
  </si>
  <si>
    <t>P.S. 067 Charles A. Dorsey</t>
  </si>
  <si>
    <t>K270</t>
  </si>
  <si>
    <t>P.S. 270 Johann DeKalb</t>
  </si>
  <si>
    <t>K287</t>
  </si>
  <si>
    <t>P.S. 287 Bailey K. Ashford</t>
  </si>
  <si>
    <t>K351</t>
  </si>
  <si>
    <t>The Urban Assembly Unison School</t>
  </si>
  <si>
    <t>K547</t>
  </si>
  <si>
    <t>Brooklyn Academy of Science and the Environment</t>
  </si>
  <si>
    <t>K705</t>
  </si>
  <si>
    <t>Brooklyn Arts and Science Elementary School</t>
  </si>
  <si>
    <t>K548</t>
  </si>
  <si>
    <t>Brooklyn School for Music &amp; Theatre</t>
  </si>
  <si>
    <t>K600</t>
  </si>
  <si>
    <t>Clara Barton High School</t>
  </si>
  <si>
    <t>K352</t>
  </si>
  <si>
    <t>Ebbets Field Middle School</t>
  </si>
  <si>
    <t>K353</t>
  </si>
  <si>
    <t>Elijah Stroud Middle School</t>
  </si>
  <si>
    <t>K340</t>
  </si>
  <si>
    <t>I.S. 340</t>
  </si>
  <si>
    <t>K524</t>
  </si>
  <si>
    <t>International High School at Prospect Heights</t>
  </si>
  <si>
    <t>K590</t>
  </si>
  <si>
    <t>Medgar Evers College Preparatory School</t>
  </si>
  <si>
    <t>K532</t>
  </si>
  <si>
    <t>New Bridges Elementary</t>
  </si>
  <si>
    <t>K161</t>
  </si>
  <si>
    <t>P.S. 161 The Crown</t>
  </si>
  <si>
    <t>K221</t>
  </si>
  <si>
    <t>P.S. 221 Toussaint L'Ouverture</t>
  </si>
  <si>
    <t>K241</t>
  </si>
  <si>
    <t>P.S. 241 Emma L. Johnston</t>
  </si>
  <si>
    <t>K316</t>
  </si>
  <si>
    <t>P.S. 316 Elijah Stroud</t>
  </si>
  <si>
    <t>K375</t>
  </si>
  <si>
    <t>P.S. 375 Jackie Robinson School</t>
  </si>
  <si>
    <t>K528</t>
  </si>
  <si>
    <t>The High School for Global Citizenship</t>
  </si>
  <si>
    <t>K753</t>
  </si>
  <si>
    <t>P.S. K753 - School for Career Development</t>
  </si>
  <si>
    <t>K382</t>
  </si>
  <si>
    <t>Joseph</t>
  </si>
  <si>
    <t>Academy for College Preparation and Career Exploration: A College Board School</t>
  </si>
  <si>
    <t>K408</t>
  </si>
  <si>
    <t>Academy of Hospitality and Tourism</t>
  </si>
  <si>
    <t>K745</t>
  </si>
  <si>
    <t>Brooklyn Institute for Liberal Arts</t>
  </si>
  <si>
    <t>K546</t>
  </si>
  <si>
    <t>High School for Public Service: Heroes of Tomorrow</t>
  </si>
  <si>
    <t>K539</t>
  </si>
  <si>
    <t>High School for Service &amp; Learning at Erasmus</t>
  </si>
  <si>
    <t>K537</t>
  </si>
  <si>
    <t>High School for Youth and Community Development at Erasmus</t>
  </si>
  <si>
    <t>K061</t>
  </si>
  <si>
    <t>M.S. 061 Dr. Gladstone H. Atwell</t>
  </si>
  <si>
    <t>K246</t>
  </si>
  <si>
    <t>M.S. 246 Walt Whitman</t>
  </si>
  <si>
    <t>K006</t>
  </si>
  <si>
    <t>Norma Reynoso Clemons Academy</t>
  </si>
  <si>
    <t>K092</t>
  </si>
  <si>
    <t>P.S. 092 Adrian Hegeman</t>
  </si>
  <si>
    <t>K249</t>
  </si>
  <si>
    <t>P.S. 249 The Caton</t>
  </si>
  <si>
    <t>K397</t>
  </si>
  <si>
    <t>P.S. 397 Foster-Laurie</t>
  </si>
  <si>
    <t>K399</t>
  </si>
  <si>
    <t>P.S. 399 Stanley Eugene Clark</t>
  </si>
  <si>
    <t>K002</t>
  </si>
  <si>
    <t>Parkside Preparatory Academy</t>
  </si>
  <si>
    <t>K531</t>
  </si>
  <si>
    <t>School for Human Rights, The</t>
  </si>
  <si>
    <t>K543</t>
  </si>
  <si>
    <t>Science, Technology and Research Early College High School at Erasmus</t>
  </si>
  <si>
    <t>K062</t>
  </si>
  <si>
    <t>J.H.S. 062 Ditmas</t>
  </si>
  <si>
    <t>K890</t>
  </si>
  <si>
    <t>I.S. 890 - BROOKLYN @ K338</t>
  </si>
  <si>
    <t>K139</t>
  </si>
  <si>
    <t>P.S. 139 Alexine A. Fenty</t>
  </si>
  <si>
    <t>K217</t>
  </si>
  <si>
    <t>P.S. 217 Colonel David Marcus School</t>
  </si>
  <si>
    <t>K245</t>
  </si>
  <si>
    <t>P.S. 245</t>
  </si>
  <si>
    <t>K889</t>
  </si>
  <si>
    <t>P.S. 889 - BROOKLYN @ K338</t>
  </si>
  <si>
    <t>K141</t>
  </si>
  <si>
    <t>P.S. K141</t>
  </si>
  <si>
    <t>K186</t>
  </si>
  <si>
    <t>Kagan</t>
  </si>
  <si>
    <t>P.S. 186 Dr. Irving A Gladstone</t>
  </si>
  <si>
    <t>K205</t>
  </si>
  <si>
    <t>P.S. 205 Clarion</t>
  </si>
  <si>
    <t>K247</t>
  </si>
  <si>
    <t>P.S. 247 Brooklyn</t>
  </si>
  <si>
    <t>K410</t>
  </si>
  <si>
    <t>Abraham Lincoln High School</t>
  </si>
  <si>
    <t>K690</t>
  </si>
  <si>
    <t>Brooklyn Studio Secondary School</t>
  </si>
  <si>
    <t>K572</t>
  </si>
  <si>
    <t>Expeditionary Learning School for Community Leaders</t>
  </si>
  <si>
    <t>K348</t>
  </si>
  <si>
    <t>High School of Sports Management</t>
  </si>
  <si>
    <t>K228</t>
  </si>
  <si>
    <t>I.S. 228 David A. Boody</t>
  </si>
  <si>
    <t>K281</t>
  </si>
  <si>
    <t>I.S. 281 Joseph B Cavallaro</t>
  </si>
  <si>
    <t>K303</t>
  </si>
  <si>
    <t>I.S. 303 Herbert S. Eisenberg</t>
  </si>
  <si>
    <t>K337</t>
  </si>
  <si>
    <t>International High School at Lafayette</t>
  </si>
  <si>
    <t>K540</t>
  </si>
  <si>
    <t>John Dewey High School</t>
  </si>
  <si>
    <t>K468</t>
  </si>
  <si>
    <t>Kingsborough Early College School</t>
  </si>
  <si>
    <t>K728</t>
  </si>
  <si>
    <t>Liberation Diploma Plus</t>
  </si>
  <si>
    <t>K559</t>
  </si>
  <si>
    <t>Life Academy High School for Film and Music</t>
  </si>
  <si>
    <t>K239</t>
  </si>
  <si>
    <t>Mark Twain I.S. 239 for the Gifted &amp; Talented</t>
  </si>
  <si>
    <t>K095</t>
  </si>
  <si>
    <t>P.S. 095 The Gravesend</t>
  </si>
  <si>
    <t>K101</t>
  </si>
  <si>
    <t>P.S. 101 The Verrazano</t>
  </si>
  <si>
    <t>K128</t>
  </si>
  <si>
    <t>P.S. 128 Bensonhurst</t>
  </si>
  <si>
    <t>K188</t>
  </si>
  <si>
    <t>P.S. 188 Michael E. Berdy</t>
  </si>
  <si>
    <t>K212</t>
  </si>
  <si>
    <t>P.S. 212 Lady Deborah Moody</t>
  </si>
  <si>
    <t>K215</t>
  </si>
  <si>
    <t>P.S. 215 Morris H. Weiss</t>
  </si>
  <si>
    <t>K216</t>
  </si>
  <si>
    <t>P.S. 216 Arturo Toscanini</t>
  </si>
  <si>
    <t>K288</t>
  </si>
  <si>
    <t>P.S. 288 The Shirley Tanyhill</t>
  </si>
  <si>
    <t>K329</t>
  </si>
  <si>
    <t>P.S. 329 Surfside</t>
  </si>
  <si>
    <t>K090</t>
  </si>
  <si>
    <t>P.S. 90 Edna Cohen School</t>
  </si>
  <si>
    <t>K097</t>
  </si>
  <si>
    <t>P.S. 97 The Highlawn</t>
  </si>
  <si>
    <t>K344</t>
  </si>
  <si>
    <t>Rachel Carson High School for Coastal Studies</t>
  </si>
  <si>
    <t>K721</t>
  </si>
  <si>
    <t>P.S. K721 - Brooklyn Occupational Training Center</t>
  </si>
  <si>
    <t>Q293</t>
  </si>
  <si>
    <t>Krishnan</t>
  </si>
  <si>
    <t>Civic Leadership Academy</t>
  </si>
  <si>
    <t>Q005</t>
  </si>
  <si>
    <t>I.S. 5 - The Walter Crowley Intermediate School</t>
  </si>
  <si>
    <t>Q236</t>
  </si>
  <si>
    <t>International High School for Health Sciences</t>
  </si>
  <si>
    <t>Q455</t>
  </si>
  <si>
    <t>Newtown High School</t>
  </si>
  <si>
    <t>Q007</t>
  </si>
  <si>
    <t>P.S. 007 Louis F. Simeone</t>
  </si>
  <si>
    <t>Q013</t>
  </si>
  <si>
    <t>P.S. 013 Clement C. Moore</t>
  </si>
  <si>
    <t>Q089</t>
  </si>
  <si>
    <t>P.S. 089 Elmhurst</t>
  </si>
  <si>
    <t>Q102</t>
  </si>
  <si>
    <t>P.S. 102 Bayview</t>
  </si>
  <si>
    <t>Q296</t>
  </si>
  <si>
    <t>Pan American International High School</t>
  </si>
  <si>
    <t>Q744</t>
  </si>
  <si>
    <t>VOYAGES Preparatory</t>
  </si>
  <si>
    <t>Q145</t>
  </si>
  <si>
    <t>I.S. 145 Joseph Pulitzer</t>
  </si>
  <si>
    <t>Q230</t>
  </si>
  <si>
    <t>I.S. 230</t>
  </si>
  <si>
    <t>Q069</t>
  </si>
  <si>
    <t>P.S. 069 Jackson Heights</t>
  </si>
  <si>
    <t>Q148</t>
  </si>
  <si>
    <t>P.S. 148 Queens</t>
  </si>
  <si>
    <t>Q149</t>
  </si>
  <si>
    <t>P.S. 149 Christa Mcauliffe</t>
  </si>
  <si>
    <t>Q212</t>
  </si>
  <si>
    <t>P.S. 212</t>
  </si>
  <si>
    <t>Q280</t>
  </si>
  <si>
    <t>P.S. 280</t>
  </si>
  <si>
    <t>Q398</t>
  </si>
  <si>
    <t>P.S. 398 - The Hector Figueroa School</t>
  </si>
  <si>
    <t>Q222</t>
  </si>
  <si>
    <t>P.S. Q222 - Fire Fighter Christopher A. Santora School</t>
  </si>
  <si>
    <t>Q721</t>
  </si>
  <si>
    <t>John F. Kennedy Jr. School</t>
  </si>
  <si>
    <t>Q415</t>
  </si>
  <si>
    <t>Lee</t>
  </si>
  <si>
    <t>Benjamin N. Cardozo High School</t>
  </si>
  <si>
    <t>Q315</t>
  </si>
  <si>
    <t>Business Technology Early College High School</t>
  </si>
  <si>
    <t>Q172</t>
  </si>
  <si>
    <t>Irwin Altman Middle School 172</t>
  </si>
  <si>
    <t>Q074</t>
  </si>
  <si>
    <t>J.H.S. 074 Nathaniel Hawthorne</t>
  </si>
  <si>
    <t>Q435</t>
  </si>
  <si>
    <t>Martin Van Buren High School</t>
  </si>
  <si>
    <t>Q018</t>
  </si>
  <si>
    <t>P.S. 018 Winchester</t>
  </si>
  <si>
    <t>Q026</t>
  </si>
  <si>
    <t>P.S. 026 Rufus King</t>
  </si>
  <si>
    <t>Q046</t>
  </si>
  <si>
    <t>P.S. 046 Alley Pond</t>
  </si>
  <si>
    <t>Q133</t>
  </si>
  <si>
    <t>P.S. 133 Queens</t>
  </si>
  <si>
    <t>Q186</t>
  </si>
  <si>
    <t>P.S. 186 Castlewood</t>
  </si>
  <si>
    <t>Q188</t>
  </si>
  <si>
    <t>P.S. 188 Kingsbury</t>
  </si>
  <si>
    <t>Q191</t>
  </si>
  <si>
    <t>P.S. 191 Mayflower</t>
  </si>
  <si>
    <t>Q203</t>
  </si>
  <si>
    <t>P.S. 203 Oakland Gardens</t>
  </si>
  <si>
    <t>Q205</t>
  </si>
  <si>
    <t>P.S. 205 Alexander Graham Bell</t>
  </si>
  <si>
    <t>Q213</t>
  </si>
  <si>
    <t>P.S. 213 The Carl Ullman School</t>
  </si>
  <si>
    <t>Q221</t>
  </si>
  <si>
    <t>P.S. 221 The North Hills School</t>
  </si>
  <si>
    <t>Q178</t>
  </si>
  <si>
    <t>P.S./ IS 178 Holliswood</t>
  </si>
  <si>
    <t>Q266</t>
  </si>
  <si>
    <t>P.S./I.S. 266</t>
  </si>
  <si>
    <t>Q566</t>
  </si>
  <si>
    <t>Queens High School of Teaching, Liberal Arts and the Sciences</t>
  </si>
  <si>
    <t>Q390</t>
  </si>
  <si>
    <t>The CIVIC School of Bayside Hills</t>
  </si>
  <si>
    <t>Q115</t>
  </si>
  <si>
    <t>The James J. Ambrose School</t>
  </si>
  <si>
    <t>Q326</t>
  </si>
  <si>
    <t>Cambria Heights Academy</t>
  </si>
  <si>
    <t>Q109</t>
  </si>
  <si>
    <t>Jean Nuzzi Intermediate School</t>
  </si>
  <si>
    <t>Q033</t>
  </si>
  <si>
    <t>P.S. 033 Edward M. Funk</t>
  </si>
  <si>
    <t>Q035</t>
  </si>
  <si>
    <t>P.S. 035 Nathaniel Woodhull</t>
  </si>
  <si>
    <t>Q208</t>
  </si>
  <si>
    <t>P.S./I.S. 208</t>
  </si>
  <si>
    <t>Q295</t>
  </si>
  <si>
    <t>P.S./I.S. 295</t>
  </si>
  <si>
    <t>Q135</t>
  </si>
  <si>
    <t>The Bellaire School</t>
  </si>
  <si>
    <t>Q004</t>
  </si>
  <si>
    <t>P.S. Q004</t>
  </si>
  <si>
    <t>Q023</t>
  </si>
  <si>
    <t>P.S. Q023 @ Queens Children Center</t>
  </si>
  <si>
    <t>Q224</t>
  </si>
  <si>
    <t>P.S. Q224</t>
  </si>
  <si>
    <t>Q811</t>
  </si>
  <si>
    <t>P.S. Q811</t>
  </si>
  <si>
    <t>Q993</t>
  </si>
  <si>
    <t>P.S. Q993</t>
  </si>
  <si>
    <t>K181</t>
  </si>
  <si>
    <t>Louis</t>
  </si>
  <si>
    <t>P.S. 181 Brooklyn</t>
  </si>
  <si>
    <t>K763</t>
  </si>
  <si>
    <t>Brooklyn Science and Engineering Academy</t>
  </si>
  <si>
    <t>K629</t>
  </si>
  <si>
    <t>Cultural Academy for the Arts and Sciences</t>
  </si>
  <si>
    <t>K285</t>
  </si>
  <si>
    <t>I.S. 285 Meyer Levin</t>
  </si>
  <si>
    <t>K563</t>
  </si>
  <si>
    <t>It Takes a Village Academy</t>
  </si>
  <si>
    <t>K569</t>
  </si>
  <si>
    <t>Kurt Hahn Expeditionary Learning School</t>
  </si>
  <si>
    <t>K208</t>
  </si>
  <si>
    <t>P.S. 208 Elsa Ebeling</t>
  </si>
  <si>
    <t>K244</t>
  </si>
  <si>
    <t>P.S. 244 Richard R. Green</t>
  </si>
  <si>
    <t>K240</t>
  </si>
  <si>
    <t>Andries Hudde</t>
  </si>
  <si>
    <t>K381</t>
  </si>
  <si>
    <t>I. S. 381</t>
  </si>
  <si>
    <t>K405</t>
  </si>
  <si>
    <t>Midwood High School</t>
  </si>
  <si>
    <t>K109</t>
  </si>
  <si>
    <t>P.S. 109</t>
  </si>
  <si>
    <t>K119</t>
  </si>
  <si>
    <t>P.S. 119 Amersfort</t>
  </si>
  <si>
    <t>K193</t>
  </si>
  <si>
    <t>P.S. 193 Gil Hodges</t>
  </si>
  <si>
    <t>K198</t>
  </si>
  <si>
    <t>P.S. 198 Brooklyn</t>
  </si>
  <si>
    <t>K326</t>
  </si>
  <si>
    <t>P.S. 326</t>
  </si>
  <si>
    <t>K361</t>
  </si>
  <si>
    <t>P.S. 361 East Flatbush Early Childhood School</t>
  </si>
  <si>
    <t>K315</t>
  </si>
  <si>
    <t>P.S. K315</t>
  </si>
  <si>
    <t>K152</t>
  </si>
  <si>
    <t>School of Science &amp; Technology</t>
  </si>
  <si>
    <t>M650</t>
  </si>
  <si>
    <t>Marte</t>
  </si>
  <si>
    <t>Cascades High School</t>
  </si>
  <si>
    <t>M458</t>
  </si>
  <si>
    <t>Forsyth Satellite Academy</t>
  </si>
  <si>
    <t>M515</t>
  </si>
  <si>
    <t>Lower East Side Preparatory High School</t>
  </si>
  <si>
    <t>M292</t>
  </si>
  <si>
    <t>Orchard Collegiate Academy</t>
  </si>
  <si>
    <t>M020</t>
  </si>
  <si>
    <t>P.S. 020 Anna Silver</t>
  </si>
  <si>
    <t>M110</t>
  </si>
  <si>
    <t>P.S. 110 Florence Nightingale</t>
  </si>
  <si>
    <t>M134</t>
  </si>
  <si>
    <t>P.S. 134 Henrietta Szold</t>
  </si>
  <si>
    <t>M140</t>
  </si>
  <si>
    <t>P.S. 140 Nathan Straus</t>
  </si>
  <si>
    <t>M142</t>
  </si>
  <si>
    <t>P.S. 142 Amalia Castro</t>
  </si>
  <si>
    <t>M184</t>
  </si>
  <si>
    <t>P.S. 184m Shuang Wen</t>
  </si>
  <si>
    <t>M378</t>
  </si>
  <si>
    <t>School for Global Leaders</t>
  </si>
  <si>
    <t>M448</t>
  </si>
  <si>
    <t>University Neighborhood High School</t>
  </si>
  <si>
    <t>M332</t>
  </si>
  <si>
    <t>University Neighborhood Middle School</t>
  </si>
  <si>
    <t>M276</t>
  </si>
  <si>
    <t>Battery Park City School</t>
  </si>
  <si>
    <t>M394</t>
  </si>
  <si>
    <t>Emma Lazarus High School</t>
  </si>
  <si>
    <t>M294</t>
  </si>
  <si>
    <t>Essex Street Academy</t>
  </si>
  <si>
    <t>M545</t>
  </si>
  <si>
    <t>High School for Dual Language and Asian Studies</t>
  </si>
  <si>
    <t>M489</t>
  </si>
  <si>
    <t>High School of Economics and Finance</t>
  </si>
  <si>
    <t>M289</t>
  </si>
  <si>
    <t>I.S. 289</t>
  </si>
  <si>
    <t>M425</t>
  </si>
  <si>
    <t>Leadership and Public Service High School</t>
  </si>
  <si>
    <t>M308</t>
  </si>
  <si>
    <t>Lower Manhattan Arts Academy</t>
  </si>
  <si>
    <t>M896</t>
  </si>
  <si>
    <t>Lower Manhattan Community Middle School</t>
  </si>
  <si>
    <t>M131</t>
  </si>
  <si>
    <t>M.S. 131</t>
  </si>
  <si>
    <t>M280</t>
  </si>
  <si>
    <t>Manhattan Early College School for Advertising</t>
  </si>
  <si>
    <t>M418</t>
  </si>
  <si>
    <t>Millennium High School</t>
  </si>
  <si>
    <t>M520</t>
  </si>
  <si>
    <t>Murry Bergtraum High School for Business Careers</t>
  </si>
  <si>
    <t>M543</t>
  </si>
  <si>
    <t>New Design High School</t>
  </si>
  <si>
    <t>M001</t>
  </si>
  <si>
    <t>P.S. 001 Alfred E. Smith</t>
  </si>
  <si>
    <t>M002</t>
  </si>
  <si>
    <t>P.S. 002 Meyer London</t>
  </si>
  <si>
    <t>M042</t>
  </si>
  <si>
    <t>P.S. 042 Benjamin Altman</t>
  </si>
  <si>
    <t>M124</t>
  </si>
  <si>
    <t>P.S. 124 Yung Wing</t>
  </si>
  <si>
    <t>M126</t>
  </si>
  <si>
    <t>P.S. 126 Jacob August Riis</t>
  </si>
  <si>
    <t>M130</t>
  </si>
  <si>
    <t>P.S. 130 Hernando De Soto</t>
  </si>
  <si>
    <t>M150</t>
  </si>
  <si>
    <t>P.S. 150</t>
  </si>
  <si>
    <t>M234</t>
  </si>
  <si>
    <t>P.S. 234 Independence School</t>
  </si>
  <si>
    <t>M089</t>
  </si>
  <si>
    <t>P.S. 89</t>
  </si>
  <si>
    <t>M298</t>
  </si>
  <si>
    <t>Pace High School</t>
  </si>
  <si>
    <t>M580</t>
  </si>
  <si>
    <t>Richard R. Green High School of Teaching</t>
  </si>
  <si>
    <t>M397</t>
  </si>
  <si>
    <t>Spruce Street School</t>
  </si>
  <si>
    <t>M475</t>
  </si>
  <si>
    <t>Stuyvesant High School</t>
  </si>
  <si>
    <t>M343</t>
  </si>
  <si>
    <t>The Peck Slip School</t>
  </si>
  <si>
    <t>M135</t>
  </si>
  <si>
    <t>The Urban Assembly School for Emergency Management</t>
  </si>
  <si>
    <t>M305</t>
  </si>
  <si>
    <t>Urban Assembly Academy of Government and Law, The</t>
  </si>
  <si>
    <t>M282</t>
  </si>
  <si>
    <t>Urban Assembly Maker Academy</t>
  </si>
  <si>
    <t>M551</t>
  </si>
  <si>
    <t>Urban Assembly New York Harbor School</t>
  </si>
  <si>
    <t>M316</t>
  </si>
  <si>
    <t>Urban Assembly School of Business for Young Women, the</t>
  </si>
  <si>
    <t>M094</t>
  </si>
  <si>
    <t>P.S. M094</t>
  </si>
  <si>
    <t>K594</t>
  </si>
  <si>
    <t>Mealy</t>
  </si>
  <si>
    <t>Gotham Professional Arts Academy</t>
  </si>
  <si>
    <t>K498</t>
  </si>
  <si>
    <t>Brooklyn High School for Law and Technology</t>
  </si>
  <si>
    <t>K005</t>
  </si>
  <si>
    <t>P.S. 005 Dr. Ronald Mcnair</t>
  </si>
  <si>
    <t>K040</t>
  </si>
  <si>
    <t>P.S. 040 George W. Carver</t>
  </si>
  <si>
    <t>K309</t>
  </si>
  <si>
    <t>P.S. 309 The George E. Wibecan Preparatory Academy</t>
  </si>
  <si>
    <t>K568</t>
  </si>
  <si>
    <t>Brownsville Academy High School</t>
  </si>
  <si>
    <t>K012</t>
  </si>
  <si>
    <t>Dr. Jacqueline Peek-Davis School</t>
  </si>
  <si>
    <t>K722</t>
  </si>
  <si>
    <t>New Heights Middle School</t>
  </si>
  <si>
    <t>K091</t>
  </si>
  <si>
    <t>P.S. 091 The Albany Avenue School</t>
  </si>
  <si>
    <t>K189</t>
  </si>
  <si>
    <t>P.S. 189 The Bilingual Center</t>
  </si>
  <si>
    <t>K191</t>
  </si>
  <si>
    <t>P.S. 191 Paul Robeson</t>
  </si>
  <si>
    <t>K398</t>
  </si>
  <si>
    <t>P.S. 398 Walter Weaver</t>
  </si>
  <si>
    <t>K770</t>
  </si>
  <si>
    <t>P.S. 770 New American Academy</t>
  </si>
  <si>
    <t>K484</t>
  </si>
  <si>
    <t>Ronald Edmonds Learning Center II</t>
  </si>
  <si>
    <t>K673</t>
  </si>
  <si>
    <t>East Brooklyn Community High School</t>
  </si>
  <si>
    <t>K581</t>
  </si>
  <si>
    <t>East Flatbush Community Research School</t>
  </si>
  <si>
    <t>K588</t>
  </si>
  <si>
    <t>Middle School for Art and Philosophy</t>
  </si>
  <si>
    <t>K135</t>
  </si>
  <si>
    <t>P.S. 135 Sheldon A. Brookner</t>
  </si>
  <si>
    <t>K219</t>
  </si>
  <si>
    <t>P.S. 219 Kennedy-King</t>
  </si>
  <si>
    <t>K235</t>
  </si>
  <si>
    <t>P.S. 235 Janice Marie Knight School</t>
  </si>
  <si>
    <t>K268</t>
  </si>
  <si>
    <t>P.S. 268 Emma Lazarus</t>
  </si>
  <si>
    <t>K493</t>
  </si>
  <si>
    <t>Brooklyn Collegiate: A College Board School</t>
  </si>
  <si>
    <t>K644</t>
  </si>
  <si>
    <t>Eagle Academy for Young Men II</t>
  </si>
  <si>
    <t>K514</t>
  </si>
  <si>
    <t>Frederick Douglass Academy VII High School</t>
  </si>
  <si>
    <t>K392</t>
  </si>
  <si>
    <t>I.S. 392</t>
  </si>
  <si>
    <t>K671</t>
  </si>
  <si>
    <t>Mott Hall Bridges Academy</t>
  </si>
  <si>
    <t>K522</t>
  </si>
  <si>
    <t>Mott Hall IV</t>
  </si>
  <si>
    <t>K150</t>
  </si>
  <si>
    <t>P.S. 150 Christopher</t>
  </si>
  <si>
    <t>K156</t>
  </si>
  <si>
    <t>P.S. 156 Waverly</t>
  </si>
  <si>
    <t>K178</t>
  </si>
  <si>
    <t>P.S. 178 Saint Clair Mckelway</t>
  </si>
  <si>
    <t>K327</t>
  </si>
  <si>
    <t>P.S. 327 Dr. Rose B. English</t>
  </si>
  <si>
    <t>K137</t>
  </si>
  <si>
    <t>P.S./I.S. 137 Rachel Jean Mitchell</t>
  </si>
  <si>
    <t>K323</t>
  </si>
  <si>
    <t>P.S./I.S. 323</t>
  </si>
  <si>
    <t>K697</t>
  </si>
  <si>
    <t>Teachers Preparatory High School</t>
  </si>
  <si>
    <t>K284</t>
  </si>
  <si>
    <t>The Gregory Jocko Jackson School of Sports, Art, and Technology</t>
  </si>
  <si>
    <t>K396</t>
  </si>
  <si>
    <t>P.S. K396</t>
  </si>
  <si>
    <t>M114</t>
  </si>
  <si>
    <t>Menin</t>
  </si>
  <si>
    <t>East Side Middle School</t>
  </si>
  <si>
    <t>M416</t>
  </si>
  <si>
    <t>Eleanor Roosevelt High School</t>
  </si>
  <si>
    <t>M225</t>
  </si>
  <si>
    <t>Ella Baker School</t>
  </si>
  <si>
    <t>M655</t>
  </si>
  <si>
    <t>Life Sciences Secondary School</t>
  </si>
  <si>
    <t>M459</t>
  </si>
  <si>
    <t>Manhattan International High School</t>
  </si>
  <si>
    <t>M158</t>
  </si>
  <si>
    <t>P.S. 158 Bayard Taylor</t>
  </si>
  <si>
    <t>M183</t>
  </si>
  <si>
    <t>P.S. 183 Robert L. Stevenson</t>
  </si>
  <si>
    <t>M198</t>
  </si>
  <si>
    <t>P.S. 198 Isador E. Ida Straus</t>
  </si>
  <si>
    <t>M290</t>
  </si>
  <si>
    <t>P.S. 290 Manhattan New School</t>
  </si>
  <si>
    <t>M527</t>
  </si>
  <si>
    <t>P.S. 527 - East Side School for Social Action</t>
  </si>
  <si>
    <t>M077</t>
  </si>
  <si>
    <t>P.S. 77 Lower Lab School</t>
  </si>
  <si>
    <t>M217</t>
  </si>
  <si>
    <t>P.S./I.S. 217 Roosevelt Island</t>
  </si>
  <si>
    <t>M519</t>
  </si>
  <si>
    <t>Talent Unlimited High School</t>
  </si>
  <si>
    <t>M565</t>
  </si>
  <si>
    <t>Urban Academy Laboratory High School</t>
  </si>
  <si>
    <t>M449</t>
  </si>
  <si>
    <t>Vanguard High School</t>
  </si>
  <si>
    <t>M151</t>
  </si>
  <si>
    <t>Yorkville Community School</t>
  </si>
  <si>
    <t>M177</t>
  </si>
  <si>
    <t>Yorkville East Middle School</t>
  </si>
  <si>
    <t>Q311</t>
  </si>
  <si>
    <t>Moya</t>
  </si>
  <si>
    <t>Corona Arts &amp; Sciences Academy</t>
  </si>
  <si>
    <t>Q211</t>
  </si>
  <si>
    <t>Elm Tree Elementary School</t>
  </si>
  <si>
    <t>Q550</t>
  </si>
  <si>
    <t>High School for Arts and Business</t>
  </si>
  <si>
    <t>Q061</t>
  </si>
  <si>
    <t>I.S. 061 Leonardo Da Vinci</t>
  </si>
  <si>
    <t>Q014</t>
  </si>
  <si>
    <t>P.S. 014 Fairview</t>
  </si>
  <si>
    <t>Q019</t>
  </si>
  <si>
    <t>P.S. 019 Marino Jeantet</t>
  </si>
  <si>
    <t>Q110</t>
  </si>
  <si>
    <t>P.S. 110</t>
  </si>
  <si>
    <t>Q143</t>
  </si>
  <si>
    <t>P.S. 143 Louis Armstrong</t>
  </si>
  <si>
    <t>Q028</t>
  </si>
  <si>
    <t>P.S. 28 - The Thomas Emanuel Early Childhood Center</t>
  </si>
  <si>
    <t>Q330</t>
  </si>
  <si>
    <t>P.S. 330</t>
  </si>
  <si>
    <t>Q016</t>
  </si>
  <si>
    <t>P.S. Q016 The Nancy DeBenedittis School</t>
  </si>
  <si>
    <t>Q307</t>
  </si>
  <si>
    <t>Pioneer Academy</t>
  </si>
  <si>
    <t>Q329</t>
  </si>
  <si>
    <t>East Elmhurst Community School</t>
  </si>
  <si>
    <t>Q227</t>
  </si>
  <si>
    <t>I.S. 227 Louis Armstrong</t>
  </si>
  <si>
    <t>Q092</t>
  </si>
  <si>
    <t>P.S. 092 Harry T. Stewart Sr.</t>
  </si>
  <si>
    <t>Q127</t>
  </si>
  <si>
    <t>P.S. 127 Aerospace Science Magnet School</t>
  </si>
  <si>
    <t>Q228</t>
  </si>
  <si>
    <t>P.S. 228 Early Childhood Magnet School of the Arts</t>
  </si>
  <si>
    <t>Q256</t>
  </si>
  <si>
    <t>N/A</t>
  </si>
  <si>
    <t>P.S. Q256</t>
  </si>
  <si>
    <t>K637</t>
  </si>
  <si>
    <t>Narcisse</t>
  </si>
  <si>
    <t>Academy for Conservation and the Environment</t>
  </si>
  <si>
    <t>K578</t>
  </si>
  <si>
    <t>Brooklyn Bridge Academy</t>
  </si>
  <si>
    <t>K566</t>
  </si>
  <si>
    <t>Brooklyn Generation School</t>
  </si>
  <si>
    <t>K567</t>
  </si>
  <si>
    <t>Brooklyn Theatre Arts High School</t>
  </si>
  <si>
    <t>K617</t>
  </si>
  <si>
    <t>High School for Innovation in Advertising and Media</t>
  </si>
  <si>
    <t>K633</t>
  </si>
  <si>
    <t>High School for Medical Professions</t>
  </si>
  <si>
    <t>K068</t>
  </si>
  <si>
    <t>I.S. 068 Isaac Bildersee</t>
  </si>
  <si>
    <t>K211</t>
  </si>
  <si>
    <t>I.S. 211 John Wilson</t>
  </si>
  <si>
    <t>K635</t>
  </si>
  <si>
    <t>Olympus Academy</t>
  </si>
  <si>
    <t>K114</t>
  </si>
  <si>
    <t>P.S. 114 Ryder Elementary</t>
  </si>
  <si>
    <t>K115</t>
  </si>
  <si>
    <t>P.S. 115 Daniel Mucatel School</t>
  </si>
  <si>
    <t>K272</t>
  </si>
  <si>
    <t>P.S. 272 Curtis Estabrook</t>
  </si>
  <si>
    <t>K276</t>
  </si>
  <si>
    <t>P.S. 276 Louis Marshall</t>
  </si>
  <si>
    <t>K279</t>
  </si>
  <si>
    <t>P.S. 279 Herman Schreiber</t>
  </si>
  <si>
    <t>K366</t>
  </si>
  <si>
    <t>The Science And Medicine Middle School</t>
  </si>
  <si>
    <t>K642</t>
  </si>
  <si>
    <t>Urban Action Academy</t>
  </si>
  <si>
    <t>K576</t>
  </si>
  <si>
    <t>Victory Collegiate High School</t>
  </si>
  <si>
    <t>K078</t>
  </si>
  <si>
    <t>J.H.S. 078 Roy H. Mann</t>
  </si>
  <si>
    <t>K278</t>
  </si>
  <si>
    <t>J.H.S. 278 Marine Park</t>
  </si>
  <si>
    <t>K194</t>
  </si>
  <si>
    <t>P.S. 194 Raoul Wallenberg</t>
  </si>
  <si>
    <t>K203</t>
  </si>
  <si>
    <t>P.S. 203 Floyd Bennett School</t>
  </si>
  <si>
    <t>K207</t>
  </si>
  <si>
    <t>P.S. 207 Elizabeth G. Leary</t>
  </si>
  <si>
    <t>K222</t>
  </si>
  <si>
    <t>P.S. 222 Katherine R. Snyder</t>
  </si>
  <si>
    <t>K236</t>
  </si>
  <si>
    <t>P.S. 236 Mill Basin</t>
  </si>
  <si>
    <t>K251</t>
  </si>
  <si>
    <t>P.S. 251 Paerdegat</t>
  </si>
  <si>
    <t>K277</t>
  </si>
  <si>
    <t>P.S. 277 Gerritsen Beach</t>
  </si>
  <si>
    <t>K312</t>
  </si>
  <si>
    <t>P.S. 312 Bergen Beach</t>
  </si>
  <si>
    <t>K646</t>
  </si>
  <si>
    <t>Nurse</t>
  </si>
  <si>
    <t>Aspirations Diploma Plus High School</t>
  </si>
  <si>
    <t>K618</t>
  </si>
  <si>
    <t>Academy of Innovative Technology</t>
  </si>
  <si>
    <t>K639</t>
  </si>
  <si>
    <t>Brooklyn Lab School</t>
  </si>
  <si>
    <t>K659</t>
  </si>
  <si>
    <t>Cypress Hills Collegiate Preparatory School</t>
  </si>
  <si>
    <t>K409</t>
  </si>
  <si>
    <t>East New York Family Academy</t>
  </si>
  <si>
    <t>K760</t>
  </si>
  <si>
    <t>Highland Park Community School</t>
  </si>
  <si>
    <t>K171</t>
  </si>
  <si>
    <t>I.S. 171 Abraham Lincoln</t>
  </si>
  <si>
    <t>K662</t>
  </si>
  <si>
    <t>Liberty Avenue Middle School</t>
  </si>
  <si>
    <t>K935</t>
  </si>
  <si>
    <t>M.S. 935</t>
  </si>
  <si>
    <t>K583</t>
  </si>
  <si>
    <t>Multicultural High School</t>
  </si>
  <si>
    <t>K007</t>
  </si>
  <si>
    <t>P.S. 007 Abraham Lincoln</t>
  </si>
  <si>
    <t>K065</t>
  </si>
  <si>
    <t>P.S. 065</t>
  </si>
  <si>
    <t>K089</t>
  </si>
  <si>
    <t>P.S. 089 Cypress Hills</t>
  </si>
  <si>
    <t>K108</t>
  </si>
  <si>
    <t>P.S. 108 Sal Abbracciamento</t>
  </si>
  <si>
    <t>K158</t>
  </si>
  <si>
    <t>P.S. 158 Warwick</t>
  </si>
  <si>
    <t>K214</t>
  </si>
  <si>
    <t>P.S. 214 Michael Friedsam</t>
  </si>
  <si>
    <t>K290</t>
  </si>
  <si>
    <t>P.S. 290 Juan Morel Campos</t>
  </si>
  <si>
    <t>K345</t>
  </si>
  <si>
    <t>P.S. 345 Patrolman Robert Bolden</t>
  </si>
  <si>
    <t>K938</t>
  </si>
  <si>
    <t>P.S. 938</t>
  </si>
  <si>
    <t>K764</t>
  </si>
  <si>
    <t>The Urban Assembly School for Collaborative Healthcare</t>
  </si>
  <si>
    <t>K615</t>
  </si>
  <si>
    <t>Transit Tech Career and Technical Education High School</t>
  </si>
  <si>
    <t>K661</t>
  </si>
  <si>
    <t>Vista Academy</t>
  </si>
  <si>
    <t>K660</t>
  </si>
  <si>
    <t>W. H. Maxwell Career and Technical Education High School</t>
  </si>
  <si>
    <t>K664</t>
  </si>
  <si>
    <t>Brooklyn Environmental Exploration School (BEES)</t>
  </si>
  <si>
    <t>K599</t>
  </si>
  <si>
    <t>Brooklyn Landmark Elementary School</t>
  </si>
  <si>
    <t>K363</t>
  </si>
  <si>
    <t>Brownsville Collaborative Middle School</t>
  </si>
  <si>
    <t>K401</t>
  </si>
  <si>
    <t>Christopher Avenue Community School</t>
  </si>
  <si>
    <t>K298</t>
  </si>
  <si>
    <t>P.S. 298 Dr. Betty Shabazz</t>
  </si>
  <si>
    <t>K155</t>
  </si>
  <si>
    <t>P.S./ I.S. 155 Nicholas Herkimer</t>
  </si>
  <si>
    <t>K403</t>
  </si>
  <si>
    <t>Academy for Environmental Leadership</t>
  </si>
  <si>
    <t>K554</t>
  </si>
  <si>
    <t>All City Leadership Secondary School</t>
  </si>
  <si>
    <t>K564</t>
  </si>
  <si>
    <t>Bushwick Community High School</t>
  </si>
  <si>
    <t>K562</t>
  </si>
  <si>
    <t>Evergreen Middle School for Urban Exploration</t>
  </si>
  <si>
    <t>K291</t>
  </si>
  <si>
    <t>J.H.S. 291 Roland Hayes</t>
  </si>
  <si>
    <t>K383</t>
  </si>
  <si>
    <t>J.H.S. 383 Philippa Schuyler</t>
  </si>
  <si>
    <t>K384</t>
  </si>
  <si>
    <t>P.S. /I.S. 384 Frances E. Carter</t>
  </si>
  <si>
    <t>K086</t>
  </si>
  <si>
    <t>P.S. 086 The Irvington</t>
  </si>
  <si>
    <t>K106</t>
  </si>
  <si>
    <t>P.S. 106 Edward Everett Hale</t>
  </si>
  <si>
    <t>K116</t>
  </si>
  <si>
    <t>P.S. 116 Elizabeth L Farrell</t>
  </si>
  <si>
    <t>K151</t>
  </si>
  <si>
    <t>P.S. 151 Lyndon B. Johnson</t>
  </si>
  <si>
    <t>K376</t>
  </si>
  <si>
    <t>P.S. 376</t>
  </si>
  <si>
    <t>K377</t>
  </si>
  <si>
    <t>P.S. 377 Alejandrina B. De Gautier</t>
  </si>
  <si>
    <t>K045</t>
  </si>
  <si>
    <t>P.S./I.S. 045 Horace E. Greene</t>
  </si>
  <si>
    <t>K552</t>
  </si>
  <si>
    <t>The Academy of Urban Planning and Engineering</t>
  </si>
  <si>
    <t>K168</t>
  </si>
  <si>
    <t>The Brooklyn School for Math and Research</t>
  </si>
  <si>
    <t>K549</t>
  </si>
  <si>
    <t>The Brooklyn School for Social Justice</t>
  </si>
  <si>
    <t>K595</t>
  </si>
  <si>
    <t>Ossé</t>
  </si>
  <si>
    <t>Bedford Academy High School</t>
  </si>
  <si>
    <t>K553</t>
  </si>
  <si>
    <t>Brooklyn Academy High School</t>
  </si>
  <si>
    <t>K003</t>
  </si>
  <si>
    <t>P.S. 003 The Bedford Village</t>
  </si>
  <si>
    <t>K044</t>
  </si>
  <si>
    <t>P.S. 044 Marcus Garvey</t>
  </si>
  <si>
    <t>K093</t>
  </si>
  <si>
    <t>P.S. 093 William H. Prescott</t>
  </si>
  <si>
    <t>K256</t>
  </si>
  <si>
    <t>P.S. 256 Benjamin Banneker</t>
  </si>
  <si>
    <t>K301</t>
  </si>
  <si>
    <t>Satellite East Middle School</t>
  </si>
  <si>
    <t>K023</t>
  </si>
  <si>
    <t>P.S. 023 Carter G. Woodson</t>
  </si>
  <si>
    <t>K059</t>
  </si>
  <si>
    <t>P.S. 059 William Floyd</t>
  </si>
  <si>
    <t>K297</t>
  </si>
  <si>
    <t>P.S. 297 Abraham Stockton</t>
  </si>
  <si>
    <t>K455</t>
  </si>
  <si>
    <t>Boys and Girls High School</t>
  </si>
  <si>
    <t>K627</t>
  </si>
  <si>
    <t>Brighter Choice Community School</t>
  </si>
  <si>
    <t>K628</t>
  </si>
  <si>
    <t>Brooklyn Brownstone School</t>
  </si>
  <si>
    <t>K057</t>
  </si>
  <si>
    <t>J.H.S. 057 Whitelaw Reid</t>
  </si>
  <si>
    <t>K035</t>
  </si>
  <si>
    <t>M.S. 035 Stephen Decatur</t>
  </si>
  <si>
    <t>K267</t>
  </si>
  <si>
    <t>M.S. 267 Math, Science &amp; Technology</t>
  </si>
  <si>
    <t>K681</t>
  </si>
  <si>
    <t>Madiba Prep Middle School</t>
  </si>
  <si>
    <t>K765</t>
  </si>
  <si>
    <t>Nelson Mandela High School</t>
  </si>
  <si>
    <t>K021</t>
  </si>
  <si>
    <t>P.S. 021 Crispus Attucks</t>
  </si>
  <si>
    <t>K025</t>
  </si>
  <si>
    <t>P.S. 025 Eubie Blake School</t>
  </si>
  <si>
    <t>K026</t>
  </si>
  <si>
    <t>P.S. 026 Jesse Owens</t>
  </si>
  <si>
    <t>K081</t>
  </si>
  <si>
    <t>P.S. 081 Thaddeus Stevens</t>
  </si>
  <si>
    <t>K243</t>
  </si>
  <si>
    <t>P.S. 243K- The Weeksville School</t>
  </si>
  <si>
    <t>K262</t>
  </si>
  <si>
    <t>P.S. 262 El Hajj Malik El Shabazz Elementary School</t>
  </si>
  <si>
    <t>K308</t>
  </si>
  <si>
    <t>P.S. 308 Clara Cardwell</t>
  </si>
  <si>
    <t>K335</t>
  </si>
  <si>
    <t>P.S. 335 Granville T. Woods</t>
  </si>
  <si>
    <t>K669</t>
  </si>
  <si>
    <t>Research and Service High School</t>
  </si>
  <si>
    <t>K688</t>
  </si>
  <si>
    <t>The Brooklyn Academy of Global Finance</t>
  </si>
  <si>
    <t>K898</t>
  </si>
  <si>
    <t>The Brooklyn Green School</t>
  </si>
  <si>
    <t>K751</t>
  </si>
  <si>
    <t>Academy for Health Careers</t>
  </si>
  <si>
    <t>K394</t>
  </si>
  <si>
    <t>M.S. K394</t>
  </si>
  <si>
    <t>K138</t>
  </si>
  <si>
    <t>P.S. 138 Brooklyn</t>
  </si>
  <si>
    <t>K289</t>
  </si>
  <si>
    <t>P.S. 289 George V. Brower</t>
  </si>
  <si>
    <t>K122</t>
  </si>
  <si>
    <t>Pathways in Technology Early College High School (P-Tech)</t>
  </si>
  <si>
    <t>K354</t>
  </si>
  <si>
    <t>The School of Integrated Learning</t>
  </si>
  <si>
    <t>K368</t>
  </si>
  <si>
    <t>P.S. 368</t>
  </si>
  <si>
    <t>K373</t>
  </si>
  <si>
    <t>P.S. 373 - Brooklyn Transition Center</t>
  </si>
  <si>
    <t>K140</t>
  </si>
  <si>
    <t>P.S. K140</t>
  </si>
  <si>
    <t>Q294</t>
  </si>
  <si>
    <t>Paladino</t>
  </si>
  <si>
    <t>BELL Academy</t>
  </si>
  <si>
    <t>Q379</t>
  </si>
  <si>
    <t>College Point Collaborative</t>
  </si>
  <si>
    <t>Q025</t>
  </si>
  <si>
    <t>I.S. 025 Adrien Block</t>
  </si>
  <si>
    <t>Q185</t>
  </si>
  <si>
    <t>J.H.S. 185 Edward Bleeker</t>
  </si>
  <si>
    <t>Q194</t>
  </si>
  <si>
    <t>J.H.S. 194 William Carr</t>
  </si>
  <si>
    <t>Q021</t>
  </si>
  <si>
    <t>P.S. 021 Edward Hart</t>
  </si>
  <si>
    <t>Q029</t>
  </si>
  <si>
    <t>P.S. 029 Queens</t>
  </si>
  <si>
    <t>Q032</t>
  </si>
  <si>
    <t>P.S. 032 State Street</t>
  </si>
  <si>
    <t>Q079</t>
  </si>
  <si>
    <t>P.S. 079 Francis Lewis</t>
  </si>
  <si>
    <t>Q107</t>
  </si>
  <si>
    <t>P.S. 107 Thomas A Dooley</t>
  </si>
  <si>
    <t>Q129</t>
  </si>
  <si>
    <t>P.S. 129 Patricia Larkin</t>
  </si>
  <si>
    <t>Q130</t>
  </si>
  <si>
    <t>P.S. 130</t>
  </si>
  <si>
    <t>Q169</t>
  </si>
  <si>
    <t>P.S. 169 Bay Terrace</t>
  </si>
  <si>
    <t>Q184</t>
  </si>
  <si>
    <t>P.S. 184 Flushing Manor</t>
  </si>
  <si>
    <t>Q193</t>
  </si>
  <si>
    <t>P.S. 193 Alfred J. Kennedy</t>
  </si>
  <si>
    <t>Q209</t>
  </si>
  <si>
    <t>P.S. 209 Clearview Gardens</t>
  </si>
  <si>
    <t>Q285</t>
  </si>
  <si>
    <t>World Journalism Preparatory: A College Board School</t>
  </si>
  <si>
    <t>Q495</t>
  </si>
  <si>
    <t>Bayside High School</t>
  </si>
  <si>
    <t>Q067</t>
  </si>
  <si>
    <t>J.H.S. 067 Louis Pasteur</t>
  </si>
  <si>
    <t>Q158</t>
  </si>
  <si>
    <t>M.S. 158 Marie Curie</t>
  </si>
  <si>
    <t>Q031</t>
  </si>
  <si>
    <t>P.S. 031 Bayside</t>
  </si>
  <si>
    <t>Q041</t>
  </si>
  <si>
    <t>P.S. 041 Crocheron</t>
  </si>
  <si>
    <t>Q094</t>
  </si>
  <si>
    <t>P.S. 094 David D. Porter</t>
  </si>
  <si>
    <t>Q098</t>
  </si>
  <si>
    <t>P.S. 098 The Douglaston School</t>
  </si>
  <si>
    <t>Q159</t>
  </si>
  <si>
    <t>P.S. 159</t>
  </si>
  <si>
    <t>Q376</t>
  </si>
  <si>
    <t>P.S. 376 - QUEENS @ Q332</t>
  </si>
  <si>
    <t>M630</t>
  </si>
  <si>
    <t>Powers</t>
  </si>
  <si>
    <t>Art and Design High School</t>
  </si>
  <si>
    <t>M267</t>
  </si>
  <si>
    <t>East Side Elementary School, PS 267</t>
  </si>
  <si>
    <t>M167</t>
  </si>
  <si>
    <t>J.H.S. 167 Robert F. Wagner</t>
  </si>
  <si>
    <t>M529</t>
  </si>
  <si>
    <t>Jacqueline Kennedy Onassis High School</t>
  </si>
  <si>
    <t>M006</t>
  </si>
  <si>
    <t>P.S. 006 Lillie D. Blake</t>
  </si>
  <si>
    <t>M059</t>
  </si>
  <si>
    <t>P.S. 059 Beekman Hill International</t>
  </si>
  <si>
    <t>M531</t>
  </si>
  <si>
    <t>Repertory Company High School for Theatre Arts</t>
  </si>
  <si>
    <t>M281</t>
  </si>
  <si>
    <t>The River School</t>
  </si>
  <si>
    <t>M169</t>
  </si>
  <si>
    <t>P.S. M169 - Robert F. Kennedy</t>
  </si>
  <si>
    <t>K412</t>
  </si>
  <si>
    <t>Restler</t>
  </si>
  <si>
    <t>Brooklyn Community Arts &amp; Media High School (BCAM)</t>
  </si>
  <si>
    <t>K616</t>
  </si>
  <si>
    <t>Brooklyn High School for Leadership and Community Service</t>
  </si>
  <si>
    <t>K439</t>
  </si>
  <si>
    <t>Brooklyn International High School</t>
  </si>
  <si>
    <t>K674</t>
  </si>
  <si>
    <t>City Polytechnic High School of Engineering, Architecture, and Technology</t>
  </si>
  <si>
    <t>K313</t>
  </si>
  <si>
    <t>Dock Street School for STEAM Studies</t>
  </si>
  <si>
    <t>K605</t>
  </si>
  <si>
    <t>George Westinghouse Career and Technical Education High School</t>
  </si>
  <si>
    <t>K915</t>
  </si>
  <si>
    <t>I.S. 915 - Bridges: A School for Exploration and Equity</t>
  </si>
  <si>
    <t>K008</t>
  </si>
  <si>
    <t>P.S. 008 Robert Fulton</t>
  </si>
  <si>
    <t>K054</t>
  </si>
  <si>
    <t>P.S. 054 Samuel C. Barnes</t>
  </si>
  <si>
    <t>K307</t>
  </si>
  <si>
    <t>P.S. 307 Daniel Hale Williams</t>
  </si>
  <si>
    <t>K419</t>
  </si>
  <si>
    <t>Science Skills Center High School for Science, Technology and the Creative Arts</t>
  </si>
  <si>
    <t>K483</t>
  </si>
  <si>
    <t>The Urban Assembly School for Law and Justice</t>
  </si>
  <si>
    <t>K527</t>
  </si>
  <si>
    <t>Urban Assembly Institute of Math and Science for Young Women</t>
  </si>
  <si>
    <t>K350</t>
  </si>
  <si>
    <t>Urban Assembly School for Music and Art</t>
  </si>
  <si>
    <t>K610</t>
  </si>
  <si>
    <t>Automotive High School</t>
  </si>
  <si>
    <t>K488</t>
  </si>
  <si>
    <t>Brooklyn Preparatory High School</t>
  </si>
  <si>
    <t>K685</t>
  </si>
  <si>
    <t>El Puente Academy for Peace and Justice</t>
  </si>
  <si>
    <t>K318</t>
  </si>
  <si>
    <t>I.S. 318 Eugenio Maria De Hostos</t>
  </si>
  <si>
    <t>K126</t>
  </si>
  <si>
    <t>John Ericsson Middle School 126</t>
  </si>
  <si>
    <t>K071</t>
  </si>
  <si>
    <t>Juan Morel Campos Secondary School</t>
  </si>
  <si>
    <t>K016</t>
  </si>
  <si>
    <t>P.S. 016 Leonard Dunkly</t>
  </si>
  <si>
    <t>K031</t>
  </si>
  <si>
    <t>P.S. 031 Samuel F. Dupont</t>
  </si>
  <si>
    <t>K034</t>
  </si>
  <si>
    <t>P.S. 034 Oliver H. Perry</t>
  </si>
  <si>
    <t>K110</t>
  </si>
  <si>
    <t>P.S. 110 The Monitor</t>
  </si>
  <si>
    <t>K380</t>
  </si>
  <si>
    <t>P.S. 380 John Wayne Elementary</t>
  </si>
  <si>
    <t>K157</t>
  </si>
  <si>
    <t>P.S./I.S. 157 The Benjamin Franklin Health &amp; Science Academy</t>
  </si>
  <si>
    <t>K558</t>
  </si>
  <si>
    <t>Williamsburg High School for Architecture and Design</t>
  </si>
  <si>
    <t>K561</t>
  </si>
  <si>
    <t>Williamsburg Preparatory School</t>
  </si>
  <si>
    <t>K423</t>
  </si>
  <si>
    <t>Brooklyn Frontiers High School</t>
  </si>
  <si>
    <t>K656</t>
  </si>
  <si>
    <t>Brooklyn High School of the Arts</t>
  </si>
  <si>
    <t>K519</t>
  </si>
  <si>
    <t>Cobble Hill School of American Studies</t>
  </si>
  <si>
    <t>K429</t>
  </si>
  <si>
    <t>Digital Arts and Cinema Technology High School</t>
  </si>
  <si>
    <t>K592</t>
  </si>
  <si>
    <t>Khalil Gibran International Academy</t>
  </si>
  <si>
    <t>K038</t>
  </si>
  <si>
    <t>P.S. 038 The Pacific</t>
  </si>
  <si>
    <t>K261</t>
  </si>
  <si>
    <t>P.S. 261 Philip Livingston</t>
  </si>
  <si>
    <t>K497</t>
  </si>
  <si>
    <t>The Boerum Hill School for International Studies</t>
  </si>
  <si>
    <t>K447</t>
  </si>
  <si>
    <t>The Math &amp; Science Exploratory School</t>
  </si>
  <si>
    <t>K369</t>
  </si>
  <si>
    <t>P.S. K369 - Coy L. Cox School</t>
  </si>
  <si>
    <t>M860</t>
  </si>
  <si>
    <t>Richardson Jordan</t>
  </si>
  <si>
    <t>Frederick Douglass Academy II Secondary School</t>
  </si>
  <si>
    <t>M076</t>
  </si>
  <si>
    <t>P.S. 076 A. Philip Randolph</t>
  </si>
  <si>
    <t>M149</t>
  </si>
  <si>
    <t>P.S. 149 Sojourner Truth</t>
  </si>
  <si>
    <t>M180</t>
  </si>
  <si>
    <t>P.S. 180 Hugo Newman</t>
  </si>
  <si>
    <t>M185</t>
  </si>
  <si>
    <t>P.S. 185 - The Early Childhood Discovery and Design Magnet School</t>
  </si>
  <si>
    <t>M242</t>
  </si>
  <si>
    <t>P.S. 242 - The Young Diplomats Magnet Academy</t>
  </si>
  <si>
    <t>M241</t>
  </si>
  <si>
    <t>STEM Institute of Manhattan</t>
  </si>
  <si>
    <t>M415</t>
  </si>
  <si>
    <t>Wadleigh Secondary School for the Performing &amp; Visual Arts</t>
  </si>
  <si>
    <t>M148</t>
  </si>
  <si>
    <t>Eagle Academy for Young Men of Harlem</t>
  </si>
  <si>
    <t>M499</t>
  </si>
  <si>
    <t>Frederick Douglass Academy</t>
  </si>
  <si>
    <t>M285</t>
  </si>
  <si>
    <t>Harlem Renaissance High School</t>
  </si>
  <si>
    <t>M692</t>
  </si>
  <si>
    <t>High School for Mathematics, Science and Engineering at City College</t>
  </si>
  <si>
    <t>M304</t>
  </si>
  <si>
    <t>Mott Hall High School</t>
  </si>
  <si>
    <t>M030</t>
  </si>
  <si>
    <t>P.S. 030 Hernandez/Hughes</t>
  </si>
  <si>
    <t>M046</t>
  </si>
  <si>
    <t>P.S. 046 Arthur Tappan</t>
  </si>
  <si>
    <t>M092</t>
  </si>
  <si>
    <t>P.S. 092 Mary McLeod Bethune</t>
  </si>
  <si>
    <t>M123</t>
  </si>
  <si>
    <t>P.S. 123 Mahalia Jackson</t>
  </si>
  <si>
    <t>M129</t>
  </si>
  <si>
    <t>P.S. 129 John H. Finley</t>
  </si>
  <si>
    <t>M133</t>
  </si>
  <si>
    <t>P.S. 133 Fred R Moore</t>
  </si>
  <si>
    <t>M154</t>
  </si>
  <si>
    <t>P.S. 154 Harriet Tubman</t>
  </si>
  <si>
    <t>M161</t>
  </si>
  <si>
    <t>P.S. 161 Pedro Albizu Campos</t>
  </si>
  <si>
    <t>M175</t>
  </si>
  <si>
    <t>P.S. 175 Henry H Garnet</t>
  </si>
  <si>
    <t>M194</t>
  </si>
  <si>
    <t>P.S. 194 Countee Cullen</t>
  </si>
  <si>
    <t>M197</t>
  </si>
  <si>
    <t>P.S. 197 John B. Russwurm</t>
  </si>
  <si>
    <t>M200</t>
  </si>
  <si>
    <t>P.S. 200- The James Mccune Smith School</t>
  </si>
  <si>
    <t>M371</t>
  </si>
  <si>
    <t>School of Earth Exploration and Discovery Harlem (SEED Harlem)</t>
  </si>
  <si>
    <t>M157</t>
  </si>
  <si>
    <t>The Urban Assembly School for Global Commerce</t>
  </si>
  <si>
    <t>M670</t>
  </si>
  <si>
    <t>Thurgood Marshall Academy for Learning and Social Change</t>
  </si>
  <si>
    <t>M318</t>
  </si>
  <si>
    <t>Thurgood Marshall Academy Lower School</t>
  </si>
  <si>
    <t>M540</t>
  </si>
  <si>
    <t>A. Philip Randolph Campus High School</t>
  </si>
  <si>
    <t>M223</t>
  </si>
  <si>
    <t>The Mott Hall School</t>
  </si>
  <si>
    <t>M138</t>
  </si>
  <si>
    <t>P.S. 138</t>
  </si>
  <si>
    <t>M079</t>
  </si>
  <si>
    <t>P.S. M079 - Horan School</t>
  </si>
  <si>
    <t>X270</t>
  </si>
  <si>
    <t>Riley</t>
  </si>
  <si>
    <t>Academy for Scholarship and Entrepreneurship: A College Board School</t>
  </si>
  <si>
    <t>X169</t>
  </si>
  <si>
    <t>Baychester Academy</t>
  </si>
  <si>
    <t>X532</t>
  </si>
  <si>
    <t>Baychester Middle School</t>
  </si>
  <si>
    <t>X290</t>
  </si>
  <si>
    <t>Bronx Academy of Health Careers</t>
  </si>
  <si>
    <t>X545</t>
  </si>
  <si>
    <t>Bronx Aerospace High School</t>
  </si>
  <si>
    <t>X355</t>
  </si>
  <si>
    <t>Bronx Alliance Middle School</t>
  </si>
  <si>
    <t>X249</t>
  </si>
  <si>
    <t>Bronx Health Sciences High School</t>
  </si>
  <si>
    <t>X253</t>
  </si>
  <si>
    <t>Bronx High School for Writing and Communication Arts</t>
  </si>
  <si>
    <t>X265</t>
  </si>
  <si>
    <t>Bronx Lab School</t>
  </si>
  <si>
    <t>X189</t>
  </si>
  <si>
    <t>Cornerstone Academy for Social Action</t>
  </si>
  <si>
    <t>X462</t>
  </si>
  <si>
    <t>Cornerstone Academy for Social Action Middle School (CASA)</t>
  </si>
  <si>
    <t>X455</t>
  </si>
  <si>
    <t>Harry S Truman High School</t>
  </si>
  <si>
    <t>X544</t>
  </si>
  <si>
    <t>High School for Contemporary Arts</t>
  </si>
  <si>
    <t>X275</t>
  </si>
  <si>
    <t>High School of Computers and Technology</t>
  </si>
  <si>
    <t>X181</t>
  </si>
  <si>
    <t>I.S. 181 Pablo Casals</t>
  </si>
  <si>
    <t>X370</t>
  </si>
  <si>
    <t>Leaders of Tomorrow</t>
  </si>
  <si>
    <t>X180</t>
  </si>
  <si>
    <t>M.S. 180 Dr. Daniel Hale Williams</t>
  </si>
  <si>
    <t>X513</t>
  </si>
  <si>
    <t>New World High School</t>
  </si>
  <si>
    <t>X287</t>
  </si>
  <si>
    <t>North Bronx School of Empowerment</t>
  </si>
  <si>
    <t>X529</t>
  </si>
  <si>
    <t>One World Middle School at Edenwald</t>
  </si>
  <si>
    <t>X021</t>
  </si>
  <si>
    <t>P.S. 021 Philip H. Sheridan</t>
  </si>
  <si>
    <t>X041</t>
  </si>
  <si>
    <t>P.S. 041 Gun Hill Road</t>
  </si>
  <si>
    <t>X068</t>
  </si>
  <si>
    <t>P.S. 068 Bronx</t>
  </si>
  <si>
    <t>X076</t>
  </si>
  <si>
    <t>P.S. 076 The Bennington School</t>
  </si>
  <si>
    <t>X078</t>
  </si>
  <si>
    <t>P.S. 078 Anne Hutchinson</t>
  </si>
  <si>
    <t>X087</t>
  </si>
  <si>
    <t>P.S. 087 Bronx</t>
  </si>
  <si>
    <t>X103</t>
  </si>
  <si>
    <t>P.S. 103 Hector Fontanez</t>
  </si>
  <si>
    <t>X111</t>
  </si>
  <si>
    <t>P.S. 111 Seton Falls</t>
  </si>
  <si>
    <t>X112</t>
  </si>
  <si>
    <t>P.S. 112 Bronxwood</t>
  </si>
  <si>
    <t>X153</t>
  </si>
  <si>
    <t>P.S. 153 Helen Keller</t>
  </si>
  <si>
    <t>X160</t>
  </si>
  <si>
    <t>P.S. 160 Walt Disney</t>
  </si>
  <si>
    <t>X178</t>
  </si>
  <si>
    <t>P.S. 178 - Dr. Selman Waksman</t>
  </si>
  <si>
    <t>X514</t>
  </si>
  <si>
    <t>The Bronxwood Preparatory Academy</t>
  </si>
  <si>
    <t>X723</t>
  </si>
  <si>
    <t>P.S. 723</t>
  </si>
  <si>
    <t>X176</t>
  </si>
  <si>
    <t>P.S. X176</t>
  </si>
  <si>
    <t>M696</t>
  </si>
  <si>
    <t>Rivera</t>
  </si>
  <si>
    <t>Bard High School Early College</t>
  </si>
  <si>
    <t>M364</t>
  </si>
  <si>
    <t>Earth School</t>
  </si>
  <si>
    <t>M450</t>
  </si>
  <si>
    <t>East Side Community School</t>
  </si>
  <si>
    <t>M363</t>
  </si>
  <si>
    <t>Neighborhood School</t>
  </si>
  <si>
    <t>M539</t>
  </si>
  <si>
    <t>New Explorations into Science, Technology and Math High School</t>
  </si>
  <si>
    <t>M015</t>
  </si>
  <si>
    <t>P.S. 015 Roberto Clemente</t>
  </si>
  <si>
    <t>M034</t>
  </si>
  <si>
    <t>P.S. 034 Franklin D. Roosevelt</t>
  </si>
  <si>
    <t>M064</t>
  </si>
  <si>
    <t>P.S. 064 Robert Simon</t>
  </si>
  <si>
    <t>M188</t>
  </si>
  <si>
    <t>P.S. 188 The Island School</t>
  </si>
  <si>
    <t>M361</t>
  </si>
  <si>
    <t>The Children's Workshop School</t>
  </si>
  <si>
    <t>M315</t>
  </si>
  <si>
    <t>The East Village Community School</t>
  </si>
  <si>
    <t>M063</t>
  </si>
  <si>
    <t>The STAR Academy - P.S.63</t>
  </si>
  <si>
    <t>M839</t>
  </si>
  <si>
    <t>Tompkins Square Middle School</t>
  </si>
  <si>
    <t>M047</t>
  </si>
  <si>
    <t>47 The American Sign Language and English Secondary School</t>
  </si>
  <si>
    <t>M546</t>
  </si>
  <si>
    <t>Academy for Software Engineering</t>
  </si>
  <si>
    <t>M442</t>
  </si>
  <si>
    <t>Ballet Tech, NYC Public School for Dance</t>
  </si>
  <si>
    <t>M411</t>
  </si>
  <si>
    <t>Baruch College Campus High School</t>
  </si>
  <si>
    <t>M374</t>
  </si>
  <si>
    <t>Gramercy Arts High School</t>
  </si>
  <si>
    <t>M586</t>
  </si>
  <si>
    <t>Harvey Milk High School</t>
  </si>
  <si>
    <t>M420</t>
  </si>
  <si>
    <t>High School for Health Professions and Human Services</t>
  </si>
  <si>
    <t>M407</t>
  </si>
  <si>
    <t>Institute for Collaborative Education</t>
  </si>
  <si>
    <t>M438</t>
  </si>
  <si>
    <t>International High School at Union Square</t>
  </si>
  <si>
    <t>M104</t>
  </si>
  <si>
    <t>J.H.S. 104 Simon Baruch</t>
  </si>
  <si>
    <t>M255</t>
  </si>
  <si>
    <t>M.S. 255 Salk School of Science</t>
  </si>
  <si>
    <t>M260</t>
  </si>
  <si>
    <t>M.S. 260 Clinton School Writers &amp; Artists</t>
  </si>
  <si>
    <t>M427</t>
  </si>
  <si>
    <t>MANHATTAN ACADEMY FOR ARTS &amp; LANGUAGE</t>
  </si>
  <si>
    <t>M575</t>
  </si>
  <si>
    <t>Manhattan Comprehensive Night and Day High School</t>
  </si>
  <si>
    <t>M432</t>
  </si>
  <si>
    <t>Murray Hill Academy</t>
  </si>
  <si>
    <t>M040</t>
  </si>
  <si>
    <t>P.S. 040 Augustus Saint-Gaudens</t>
  </si>
  <si>
    <t>M116</t>
  </si>
  <si>
    <t>P.S. 116 Mary Lindley Murray</t>
  </si>
  <si>
    <t>M413</t>
  </si>
  <si>
    <t>School of the Future High School</t>
  </si>
  <si>
    <t>M347</t>
  </si>
  <si>
    <t>The 47 American Sign Language &amp; English Lower School</t>
  </si>
  <si>
    <t>M399</t>
  </si>
  <si>
    <t>The High School For Language And Diplomacy</t>
  </si>
  <si>
    <t>M533</t>
  </si>
  <si>
    <t>Union Square Academy for Health Sciences</t>
  </si>
  <si>
    <t>M500</t>
  </si>
  <si>
    <t>Unity Center for Urban Technologies</t>
  </si>
  <si>
    <t>M751</t>
  </si>
  <si>
    <t>Manhattan School for Career Development</t>
  </si>
  <si>
    <t>M226</t>
  </si>
  <si>
    <t>P.S. M226</t>
  </si>
  <si>
    <t>X298</t>
  </si>
  <si>
    <t>Salamanca</t>
  </si>
  <si>
    <t>Academy of Public Relations</t>
  </si>
  <si>
    <t>X600</t>
  </si>
  <si>
    <t>Alfred E. Smith Career and Technical Education High School</t>
  </si>
  <si>
    <t>X522</t>
  </si>
  <si>
    <t>Bronx Design and Construction Academy</t>
  </si>
  <si>
    <t>X381</t>
  </si>
  <si>
    <t>Bronx Haven High School</t>
  </si>
  <si>
    <t>X527</t>
  </si>
  <si>
    <t>Bronx Leadership Academy II High School</t>
  </si>
  <si>
    <t>X548</t>
  </si>
  <si>
    <t>Careers in Sports High School</t>
  </si>
  <si>
    <t>X359</t>
  </si>
  <si>
    <t>Concourse Village Elementary School</t>
  </si>
  <si>
    <t>X500</t>
  </si>
  <si>
    <t>Hostos-Lincoln Academy of Science</t>
  </si>
  <si>
    <t>X379</t>
  </si>
  <si>
    <t>Jill Chaifetz Transfer High School</t>
  </si>
  <si>
    <t>X584</t>
  </si>
  <si>
    <t>Knowledge and Power Preparatory Academy VII (KAPPA VII)</t>
  </si>
  <si>
    <t>X473</t>
  </si>
  <si>
    <t>Mott Haven Village Preparatory High School</t>
  </si>
  <si>
    <t>X001</t>
  </si>
  <si>
    <t>P.S. 001 Courtlandt School</t>
  </si>
  <si>
    <t>X157</t>
  </si>
  <si>
    <t>P.S. 157 Grove Hill</t>
  </si>
  <si>
    <t>X029</t>
  </si>
  <si>
    <t>P.S./M.S. 029 Melrose School</t>
  </si>
  <si>
    <t>X031</t>
  </si>
  <si>
    <t>P.S./M.S. 031 The William Lloyd Garrison</t>
  </si>
  <si>
    <t>X296</t>
  </si>
  <si>
    <t>South Bronx Academy for Applied Media</t>
  </si>
  <si>
    <t>X495</t>
  </si>
  <si>
    <t>University Heights Secondary School</t>
  </si>
  <si>
    <t>X625</t>
  </si>
  <si>
    <t>Walkabout Bronx High School</t>
  </si>
  <si>
    <t>X537</t>
  </si>
  <si>
    <t>Bronx Arena High School</t>
  </si>
  <si>
    <t>X269</t>
  </si>
  <si>
    <t>Bronx Studio School for Writers and Artists</t>
  </si>
  <si>
    <t>X530</t>
  </si>
  <si>
    <t>Longwood Preparatory Academy</t>
  </si>
  <si>
    <t>X302</t>
  </si>
  <si>
    <t>M.S. 302 Luisa Dessus Cruz</t>
  </si>
  <si>
    <t>X048</t>
  </si>
  <si>
    <t>P.S. 048 Joseph R. Drake</t>
  </si>
  <si>
    <t>X093</t>
  </si>
  <si>
    <t>P.S. 093 Albert G. Oliver</t>
  </si>
  <si>
    <t>X130</t>
  </si>
  <si>
    <t>P.S. 130 Abram Stevens Hewitt</t>
  </si>
  <si>
    <t>X152</t>
  </si>
  <si>
    <t>P.S. 152 Evergreen</t>
  </si>
  <si>
    <t>X075</t>
  </si>
  <si>
    <t>P.S. 75 School of Research and Discovery</t>
  </si>
  <si>
    <t>X140</t>
  </si>
  <si>
    <t>P.S. X140 The Eagle School</t>
  </si>
  <si>
    <t>X424</t>
  </si>
  <si>
    <t>The Hunts Point School</t>
  </si>
  <si>
    <t>X333</t>
  </si>
  <si>
    <t>The Longwood Academy for Discovery</t>
  </si>
  <si>
    <t>X341</t>
  </si>
  <si>
    <t>Accion Academy</t>
  </si>
  <si>
    <t>X446</t>
  </si>
  <si>
    <t>Arturo A. Schomburg Satellite Academy Bronx</t>
  </si>
  <si>
    <t>X511</t>
  </si>
  <si>
    <t>Bronx Envision Academy</t>
  </si>
  <si>
    <t>X480</t>
  </si>
  <si>
    <t>Bronx Regional High School</t>
  </si>
  <si>
    <t>X190</t>
  </si>
  <si>
    <t>E.S.M.T- I.S. 190</t>
  </si>
  <si>
    <t>X271</t>
  </si>
  <si>
    <t>East Bronx Academy for the Future</t>
  </si>
  <si>
    <t>X383</t>
  </si>
  <si>
    <t>Emolior Academy</t>
  </si>
  <si>
    <t>X251</t>
  </si>
  <si>
    <t>Explorations Academy</t>
  </si>
  <si>
    <t>X314</t>
  </si>
  <si>
    <t>Fairmont Neighborhood School</t>
  </si>
  <si>
    <t>X682</t>
  </si>
  <si>
    <t>Fannie Lou Hamer Freedom High School</t>
  </si>
  <si>
    <t>X286</t>
  </si>
  <si>
    <t>Fannie Lou Hamer Middle School</t>
  </si>
  <si>
    <t>X318</t>
  </si>
  <si>
    <t>I.S. X318 Math, Science &amp; Technology Through Arts</t>
  </si>
  <si>
    <t>X098</t>
  </si>
  <si>
    <t>J.H.S. 098 Herman Ridder</t>
  </si>
  <si>
    <t>X248</t>
  </si>
  <si>
    <t>Metropolitan High School, The</t>
  </si>
  <si>
    <t>X006</t>
  </si>
  <si>
    <t>P.S. 006 West Farms</t>
  </si>
  <si>
    <t>X044</t>
  </si>
  <si>
    <t>P.S. 044 David C. Farragut</t>
  </si>
  <si>
    <t>X061</t>
  </si>
  <si>
    <t>P.S. 061 Francisco Oller</t>
  </si>
  <si>
    <t>X066</t>
  </si>
  <si>
    <t>P.S. 066 School of Higher Expectations</t>
  </si>
  <si>
    <t>X067</t>
  </si>
  <si>
    <t>P.S. 067 Mohegan School</t>
  </si>
  <si>
    <t>X134</t>
  </si>
  <si>
    <t>P.S. 134 George F. Bristow</t>
  </si>
  <si>
    <t>X150</t>
  </si>
  <si>
    <t>P.S. 150 Charles James Fox</t>
  </si>
  <si>
    <t>X211</t>
  </si>
  <si>
    <t>P.S. 211</t>
  </si>
  <si>
    <t>X214</t>
  </si>
  <si>
    <t>P.S. 214</t>
  </si>
  <si>
    <t>X595</t>
  </si>
  <si>
    <t>P.S. 595</t>
  </si>
  <si>
    <t>X458</t>
  </si>
  <si>
    <t>Samara Community School</t>
  </si>
  <si>
    <t>X217</t>
  </si>
  <si>
    <t>School of Performing Arts</t>
  </si>
  <si>
    <t>X463</t>
  </si>
  <si>
    <t>Urban Scholars Community School</t>
  </si>
  <si>
    <t>X017</t>
  </si>
  <si>
    <t>P.S. X017</t>
  </si>
  <si>
    <t>X811</t>
  </si>
  <si>
    <t>P.S. X811</t>
  </si>
  <si>
    <t>X352</t>
  </si>
  <si>
    <t>The Vida Bogart School for All Children</t>
  </si>
  <si>
    <t>X365</t>
  </si>
  <si>
    <t>Sanchez</t>
  </si>
  <si>
    <t>Academy for Language and Technology</t>
  </si>
  <si>
    <t>X327</t>
  </si>
  <si>
    <t>Comprehensive Model School Project M.S. 327</t>
  </si>
  <si>
    <t>X117</t>
  </si>
  <si>
    <t>I.S. 117 Joseph H. Wade</t>
  </si>
  <si>
    <t>X232</t>
  </si>
  <si>
    <t>I.S. 232</t>
  </si>
  <si>
    <t>X303</t>
  </si>
  <si>
    <t>I.S. X303 Leadership &amp; Community Service</t>
  </si>
  <si>
    <t>X555</t>
  </si>
  <si>
    <t>Mount Eden Children's Academy</t>
  </si>
  <si>
    <t>X109</t>
  </si>
  <si>
    <t>P.S. 109 Sedgwick</t>
  </si>
  <si>
    <t>X170</t>
  </si>
  <si>
    <t>P.S. 170</t>
  </si>
  <si>
    <t>X204</t>
  </si>
  <si>
    <t>P.S. 204 Morris Heights</t>
  </si>
  <si>
    <t>X236</t>
  </si>
  <si>
    <t>P.S. 236 Langston Hughes</t>
  </si>
  <si>
    <t>X568</t>
  </si>
  <si>
    <t>Young Women's Leadership School of the Bronx</t>
  </si>
  <si>
    <t>X363</t>
  </si>
  <si>
    <t>Academy For Personal Leadership And Excellence</t>
  </si>
  <si>
    <t>X447</t>
  </si>
  <si>
    <t>Creston Academy</t>
  </si>
  <si>
    <t>X382</t>
  </si>
  <si>
    <t>Elementary School for Math, Science, and Technology</t>
  </si>
  <si>
    <t>X206</t>
  </si>
  <si>
    <t>I.S. 206 Ann Mersereau</t>
  </si>
  <si>
    <t>X307</t>
  </si>
  <si>
    <t>Luisa Pineiro Fuentes School of Science and Discovery</t>
  </si>
  <si>
    <t>X390</t>
  </si>
  <si>
    <t>M.S. 390</t>
  </si>
  <si>
    <t>X033</t>
  </si>
  <si>
    <t>P.S. 033 Timothy Dwight</t>
  </si>
  <si>
    <t>X091</t>
  </si>
  <si>
    <t>P.S. 091 Bronx</t>
  </si>
  <si>
    <t>X226</t>
  </si>
  <si>
    <t>P.S. 226</t>
  </si>
  <si>
    <t>X246</t>
  </si>
  <si>
    <t>P.S. 246 Poe Center</t>
  </si>
  <si>
    <t>X279</t>
  </si>
  <si>
    <t>P.S. 279 Captain Manuel Rivera, Jr.</t>
  </si>
  <si>
    <t>X291</t>
  </si>
  <si>
    <t>P.S. 291</t>
  </si>
  <si>
    <t>X306</t>
  </si>
  <si>
    <t>P.S. 306</t>
  </si>
  <si>
    <t>X310</t>
  </si>
  <si>
    <t>P.S. 310 Marble Hill</t>
  </si>
  <si>
    <t>X315</t>
  </si>
  <si>
    <t>P.S. 315 Lab School</t>
  </si>
  <si>
    <t>X360</t>
  </si>
  <si>
    <t>P.S. 360</t>
  </si>
  <si>
    <t>X396</t>
  </si>
  <si>
    <t>P.S. 396</t>
  </si>
  <si>
    <t>X015</t>
  </si>
  <si>
    <t>P.S. X015 Institute for Environmental Learning</t>
  </si>
  <si>
    <t>X386</t>
  </si>
  <si>
    <t>School for Environmental Citizenship</t>
  </si>
  <si>
    <t>X331</t>
  </si>
  <si>
    <t>The Bronx School of Young Leaders</t>
  </si>
  <si>
    <t>X237</t>
  </si>
  <si>
    <t>The Marie Curie School for Medicine, Nursing, and Health Professions</t>
  </si>
  <si>
    <t>X244</t>
  </si>
  <si>
    <t>The New School for Leadership and Journalism</t>
  </si>
  <si>
    <t>Q051</t>
  </si>
  <si>
    <t>Schulman</t>
  </si>
  <si>
    <t>P.S. 051</t>
  </si>
  <si>
    <t>Q440</t>
  </si>
  <si>
    <t>Forest Hills High School</t>
  </si>
  <si>
    <t>Q157</t>
  </si>
  <si>
    <t>J.H.S. 157 Stephen A. Halsey</t>
  </si>
  <si>
    <t>Q190</t>
  </si>
  <si>
    <t>J.H.S. 190 Russell Sage</t>
  </si>
  <si>
    <t>Q167</t>
  </si>
  <si>
    <t>Metropolitan Expeditionary Learning School</t>
  </si>
  <si>
    <t>Q054</t>
  </si>
  <si>
    <t>P.S. 054 Hillside</t>
  </si>
  <si>
    <t>Q099</t>
  </si>
  <si>
    <t>P.S. 099 Kew Gardens</t>
  </si>
  <si>
    <t>Q101</t>
  </si>
  <si>
    <t>P.S. 101 School in the Gardens</t>
  </si>
  <si>
    <t>Q139</t>
  </si>
  <si>
    <t>P.S. 139 Rego Park</t>
  </si>
  <si>
    <t>Q144</t>
  </si>
  <si>
    <t>P.S. 144 Col Jeromus Remsen</t>
  </si>
  <si>
    <t>Q174</t>
  </si>
  <si>
    <t>P.S. 174 William Sidney Mount</t>
  </si>
  <si>
    <t>Q175</t>
  </si>
  <si>
    <t>P.S. 175 The Lynn Gross Discovery School</t>
  </si>
  <si>
    <t>Q196</t>
  </si>
  <si>
    <t>P.S. 196 Grand Central Parkway</t>
  </si>
  <si>
    <t>Q206</t>
  </si>
  <si>
    <t>P.S. 206 The Horace Harding School</t>
  </si>
  <si>
    <t>Q220</t>
  </si>
  <si>
    <t>P.S. 220 Edward Mandel</t>
  </si>
  <si>
    <t>Q686</t>
  </si>
  <si>
    <t>Queens Metropolitan High School</t>
  </si>
  <si>
    <t>Q303</t>
  </si>
  <si>
    <t>The Academy for Excellence through the Arts</t>
  </si>
  <si>
    <t>Q233</t>
  </si>
  <si>
    <t>P.S. Q233</t>
  </si>
  <si>
    <t>X301</t>
  </si>
  <si>
    <t>Stevens</t>
  </si>
  <si>
    <t>M.S. 301 Paul L. Dunbar</t>
  </si>
  <si>
    <t>X146</t>
  </si>
  <si>
    <t>P.S. 146 Edward Collins</t>
  </si>
  <si>
    <t>X260</t>
  </si>
  <si>
    <t>Bronx Center for Science and Mathematics</t>
  </si>
  <si>
    <t>X227</t>
  </si>
  <si>
    <t>Bronx Collegiate Academy</t>
  </si>
  <si>
    <t>X324</t>
  </si>
  <si>
    <t>Bronx Early College Academy for Teaching &amp; Learning</t>
  </si>
  <si>
    <t>X413</t>
  </si>
  <si>
    <t>Bronx High School for Medical Science</t>
  </si>
  <si>
    <t>X412</t>
  </si>
  <si>
    <t>Bronx High School of Business</t>
  </si>
  <si>
    <t>X403</t>
  </si>
  <si>
    <t>Bronx International High School</t>
  </si>
  <si>
    <t>X505</t>
  </si>
  <si>
    <t>Bronx School for Law, Government and Justice</t>
  </si>
  <si>
    <t>X323</t>
  </si>
  <si>
    <t>Bronx Writing Academy</t>
  </si>
  <si>
    <t>X564</t>
  </si>
  <si>
    <t>Claremont International HS</t>
  </si>
  <si>
    <t>X329</t>
  </si>
  <si>
    <t>DreamYard Preparatory School</t>
  </si>
  <si>
    <t>X250</t>
  </si>
  <si>
    <t>Eximius College Preparatory Academy: A College Board School</t>
  </si>
  <si>
    <t>X517</t>
  </si>
  <si>
    <t>Frederick Douglass Academy III Secondary School</t>
  </si>
  <si>
    <t>X449</t>
  </si>
  <si>
    <t>Grant Avenue Elementary School</t>
  </si>
  <si>
    <t>X543</t>
  </si>
  <si>
    <t>High School for Violin and Dance</t>
  </si>
  <si>
    <t>X219</t>
  </si>
  <si>
    <t>I.S. 219 New Venture School</t>
  </si>
  <si>
    <t>X229</t>
  </si>
  <si>
    <t>I.S. 229 Roland Patterson</t>
  </si>
  <si>
    <t>X313</t>
  </si>
  <si>
    <t>I.S. 313 School of Leadership Development</t>
  </si>
  <si>
    <t>X339</t>
  </si>
  <si>
    <t>I.S. 339</t>
  </si>
  <si>
    <t>X022</t>
  </si>
  <si>
    <t>J.H.S. 022 Jordan L. Mott</t>
  </si>
  <si>
    <t>X215</t>
  </si>
  <si>
    <t>Kappa</t>
  </si>
  <si>
    <t>X311</t>
  </si>
  <si>
    <t>Lucero Elementary School</t>
  </si>
  <si>
    <t>X594</t>
  </si>
  <si>
    <t>M.S. 594 - New Pathways Academy</t>
  </si>
  <si>
    <t>X297</t>
  </si>
  <si>
    <t>Morris Academy for Collaborative Studies</t>
  </si>
  <si>
    <t>X252</t>
  </si>
  <si>
    <t>Mott Hall Bronx High School</t>
  </si>
  <si>
    <t>X128</t>
  </si>
  <si>
    <t>Mott Hall III</t>
  </si>
  <si>
    <t>X350</t>
  </si>
  <si>
    <t>New Directions Secondary School</t>
  </si>
  <si>
    <t>X328</t>
  </si>
  <si>
    <t>New Millennium Business Academy Middle School</t>
  </si>
  <si>
    <t>X011</t>
  </si>
  <si>
    <t>P.S. 011 Highbridge</t>
  </si>
  <si>
    <t>X035</t>
  </si>
  <si>
    <t>P.S. 035 Franz Siegel</t>
  </si>
  <si>
    <t>X042</t>
  </si>
  <si>
    <t>P.S. 042 Claremont</t>
  </si>
  <si>
    <t>X053</t>
  </si>
  <si>
    <t>P.S. 053 Basheer Quisim</t>
  </si>
  <si>
    <t>X055</t>
  </si>
  <si>
    <t>P.S. 055 Benjamin Franklin</t>
  </si>
  <si>
    <t>X063</t>
  </si>
  <si>
    <t>P.S. 063 Author's Academy</t>
  </si>
  <si>
    <t>X110</t>
  </si>
  <si>
    <t>P.S. 110 Theodore Schoenfeld</t>
  </si>
  <si>
    <t>X126</t>
  </si>
  <si>
    <t>P.S. 126 Dr Marjorie H Dunbar</t>
  </si>
  <si>
    <t>X132</t>
  </si>
  <si>
    <t>P.S. 132 Garret A. Morgan</t>
  </si>
  <si>
    <t>X199</t>
  </si>
  <si>
    <t>P.S. 199X - The Shakespeare School</t>
  </si>
  <si>
    <t>X088</t>
  </si>
  <si>
    <t>P.S. X088 - S. Silverstein Little Sparrow School</t>
  </si>
  <si>
    <t>X114</t>
  </si>
  <si>
    <t>P.S. X114 - Luis Llorens Torres Schools</t>
  </si>
  <si>
    <t>X218</t>
  </si>
  <si>
    <t>P.S./I.S. 218 Rafael Hernandez Dual Language Magnet School</t>
  </si>
  <si>
    <t>X404</t>
  </si>
  <si>
    <t>School for Excellence</t>
  </si>
  <si>
    <t>X454</t>
  </si>
  <si>
    <t>Science and Technology Academy: A Mott Hall School</t>
  </si>
  <si>
    <t>X457</t>
  </si>
  <si>
    <t>Sheridan Academy for Young Leaders</t>
  </si>
  <si>
    <t>X593</t>
  </si>
  <si>
    <t>South Bronx International Middle School</t>
  </si>
  <si>
    <t>X443</t>
  </si>
  <si>
    <t>The Family School</t>
  </si>
  <si>
    <t>X361</t>
  </si>
  <si>
    <t>The Highbridge Green School</t>
  </si>
  <si>
    <t>X274</t>
  </si>
  <si>
    <t>The New American Academy at Roberto Clemente State Park</t>
  </si>
  <si>
    <t>X294</t>
  </si>
  <si>
    <t>The Walton Avenue School</t>
  </si>
  <si>
    <t>X241</t>
  </si>
  <si>
    <t>Urban Assembly School for Applied Math and Science, The</t>
  </si>
  <si>
    <t>X263</t>
  </si>
  <si>
    <t>Validus Preparatory Academy</t>
  </si>
  <si>
    <t>X479</t>
  </si>
  <si>
    <t>Bronx Career and College Preparatory High School</t>
  </si>
  <si>
    <t>X267</t>
  </si>
  <si>
    <t>Bronx Latin</t>
  </si>
  <si>
    <t>X186</t>
  </si>
  <si>
    <t>P186X Walter J. Damrosch School</t>
  </si>
  <si>
    <t>Q281</t>
  </si>
  <si>
    <t>Ung</t>
  </si>
  <si>
    <t>East-West School of International Studies</t>
  </si>
  <si>
    <t>Q460</t>
  </si>
  <si>
    <t>Flushing High School</t>
  </si>
  <si>
    <t>Q263</t>
  </si>
  <si>
    <t>Flushing International High School</t>
  </si>
  <si>
    <t>Q237</t>
  </si>
  <si>
    <t>I.S. 237</t>
  </si>
  <si>
    <t>Q189</t>
  </si>
  <si>
    <t>J.H.S. 189 Daniel Carter Beard</t>
  </si>
  <si>
    <t>Q020</t>
  </si>
  <si>
    <t>P.S. 020 John Bowne</t>
  </si>
  <si>
    <t>Q022</t>
  </si>
  <si>
    <t>P.S. 022 Thomas Jefferson</t>
  </si>
  <si>
    <t>Q024</t>
  </si>
  <si>
    <t>P.S. 024 Andrew Jackson</t>
  </si>
  <si>
    <t>Q120</t>
  </si>
  <si>
    <t>P.S. 120 Queens</t>
  </si>
  <si>
    <t>Q163</t>
  </si>
  <si>
    <t>P.S. 163 Flushing Heights</t>
  </si>
  <si>
    <t>Q214</t>
  </si>
  <si>
    <t>P.S. 214 Cadwallader Colden</t>
  </si>
  <si>
    <t>Q242</t>
  </si>
  <si>
    <t>P.S. 242 Leonard P. Stavisky Early Childhood School</t>
  </si>
  <si>
    <t>Q540</t>
  </si>
  <si>
    <t>Queens Academy High School</t>
  </si>
  <si>
    <t>Q241</t>
  </si>
  <si>
    <t>Queens High School for Language Studies</t>
  </si>
  <si>
    <t>Q244</t>
  </si>
  <si>
    <t>The Active Learning Elementary School</t>
  </si>
  <si>
    <t>Q240</t>
  </si>
  <si>
    <t>Veritas Academy</t>
  </si>
  <si>
    <t>Q430</t>
  </si>
  <si>
    <t>Francis Lewis High School</t>
  </si>
  <si>
    <t>Q162</t>
  </si>
  <si>
    <t>P.S. 162 John Golden</t>
  </si>
  <si>
    <t>Q177</t>
  </si>
  <si>
    <t>P.S. Q177</t>
  </si>
  <si>
    <t>X392</t>
  </si>
  <si>
    <t>Velázquez</t>
  </si>
  <si>
    <t>Bronx Delta School</t>
  </si>
  <si>
    <t>X349</t>
  </si>
  <si>
    <t>Bronx River High School</t>
  </si>
  <si>
    <t>X405</t>
  </si>
  <si>
    <t>Herbert H. Lehman High School</t>
  </si>
  <si>
    <t>X101</t>
  </si>
  <si>
    <t>M.S. X101 Edward R. Byrne</t>
  </si>
  <si>
    <t>X467</t>
  </si>
  <si>
    <t>Mott Hall Community School</t>
  </si>
  <si>
    <t>X071</t>
  </si>
  <si>
    <t>P.S. 071 Rose E. Scala</t>
  </si>
  <si>
    <t>X072</t>
  </si>
  <si>
    <t>P.S. 072 Dr. William Dorney</t>
  </si>
  <si>
    <t>X304</t>
  </si>
  <si>
    <t>P.S. 304 Early Childhood School</t>
  </si>
  <si>
    <t>X014</t>
  </si>
  <si>
    <t>P.S. X014 Senator John Calandra</t>
  </si>
  <si>
    <t>X320</t>
  </si>
  <si>
    <t>Pelham Lab High School</t>
  </si>
  <si>
    <t>X293</t>
  </si>
  <si>
    <t>Renaissance High School for Musical Theater &amp; Technology</t>
  </si>
  <si>
    <t>X348</t>
  </si>
  <si>
    <t>Schuylerville Preparatory High School</t>
  </si>
  <si>
    <t>X371</t>
  </si>
  <si>
    <t>Urban Institute of Mathematics</t>
  </si>
  <si>
    <t>X558</t>
  </si>
  <si>
    <t>Westchester Square Academy</t>
  </si>
  <si>
    <t>X299</t>
  </si>
  <si>
    <t>Astor Collegiate Academy</t>
  </si>
  <si>
    <t>X326</t>
  </si>
  <si>
    <t>Bronx Green Middle School</t>
  </si>
  <si>
    <t>X418</t>
  </si>
  <si>
    <t>Bronx High School for the Visual Arts</t>
  </si>
  <si>
    <t>X556</t>
  </si>
  <si>
    <t>Bronx Park Middle School</t>
  </si>
  <si>
    <t>X508</t>
  </si>
  <si>
    <t>Bronxdale High School</t>
  </si>
  <si>
    <t>X288</t>
  </si>
  <si>
    <t>Collegiate Institute for Math and Science</t>
  </si>
  <si>
    <t>X509</t>
  </si>
  <si>
    <t>High School of Language and Innovation</t>
  </si>
  <si>
    <t>X144</t>
  </si>
  <si>
    <t>J.H.S. 144 Michelangelo</t>
  </si>
  <si>
    <t>X083</t>
  </si>
  <si>
    <t>P.S. 083 Donald Hertz</t>
  </si>
  <si>
    <t>X089</t>
  </si>
  <si>
    <t>P.S. 089 Bronx</t>
  </si>
  <si>
    <t>X097</t>
  </si>
  <si>
    <t>P.S. 097 Bronx</t>
  </si>
  <si>
    <t>X105</t>
  </si>
  <si>
    <t>P.S. 105 Sen Abraham Bernstein</t>
  </si>
  <si>
    <t>X108</t>
  </si>
  <si>
    <t>P.S. 108 Philip J. Abinanti</t>
  </si>
  <si>
    <t>X121</t>
  </si>
  <si>
    <t>P.S. 121 Throop</t>
  </si>
  <si>
    <t>X175</t>
  </si>
  <si>
    <t>P.S. 175 City Island</t>
  </si>
  <si>
    <t>X498</t>
  </si>
  <si>
    <t>P.S./M.S. 11X498 - VAN NEST ACADEMY</t>
  </si>
  <si>
    <t>X468</t>
  </si>
  <si>
    <t>Pelham Academy of Academics and Community Engagement</t>
  </si>
  <si>
    <t>X566</t>
  </si>
  <si>
    <t>Pelham Gardens Middle School</t>
  </si>
  <si>
    <t>X542</t>
  </si>
  <si>
    <t>Pelham Preparatory Academy</t>
  </si>
  <si>
    <t>X481</t>
  </si>
  <si>
    <t>The STEAM Bridge School</t>
  </si>
  <si>
    <t>X357</t>
  </si>
  <si>
    <t>Young Voices Academy of the Bronx</t>
  </si>
  <si>
    <t>M501</t>
  </si>
  <si>
    <t>Home Instruction</t>
  </si>
  <si>
    <t>M401</t>
  </si>
  <si>
    <t>Hospital Schools</t>
  </si>
  <si>
    <t>X010</t>
  </si>
  <si>
    <t>P.S. X010</t>
  </si>
  <si>
    <t>X012</t>
  </si>
  <si>
    <t>P.S. X012 Lewis and Clark School</t>
  </si>
  <si>
    <t>X721</t>
  </si>
  <si>
    <t>P.S. X721 - Stephen McSweeney School</t>
  </si>
  <si>
    <t>K098</t>
  </si>
  <si>
    <t>Vernikov</t>
  </si>
  <si>
    <t>I.S. 98 Bay Academy</t>
  </si>
  <si>
    <t>K100</t>
  </si>
  <si>
    <t>P.S. 100 The Coney Island School</t>
  </si>
  <si>
    <t>K153</t>
  </si>
  <si>
    <t>P.S. 153 Homecrest</t>
  </si>
  <si>
    <t>K199</t>
  </si>
  <si>
    <t>P.S. 199 Frederick Wachtel</t>
  </si>
  <si>
    <t>K209</t>
  </si>
  <si>
    <t>P.S. 209 Margaret Mead</t>
  </si>
  <si>
    <t>K253</t>
  </si>
  <si>
    <t>K225</t>
  </si>
  <si>
    <t>P.S. K225 - The Eileen E. Zaglin</t>
  </si>
  <si>
    <t>K620</t>
  </si>
  <si>
    <t>William E. Grady Career and Technical Education High School</t>
  </si>
  <si>
    <t>K014</t>
  </si>
  <si>
    <t>J.H.S. 014 Shell Bank</t>
  </si>
  <si>
    <t>K234</t>
  </si>
  <si>
    <t>J.H.S. 234 Arthur W. Cunningham</t>
  </si>
  <si>
    <t>K425</t>
  </si>
  <si>
    <t>James Madison High School</t>
  </si>
  <si>
    <t>K535</t>
  </si>
  <si>
    <t>Leon M. Goldstein High School for the Sciences</t>
  </si>
  <si>
    <t>K611</t>
  </si>
  <si>
    <t>Origins High School</t>
  </si>
  <si>
    <t>K052</t>
  </si>
  <si>
    <t>P.S. 052 Sheepshead Bay</t>
  </si>
  <si>
    <t>K195</t>
  </si>
  <si>
    <t>P.S. 195 Manhattan Beach</t>
  </si>
  <si>
    <t>K197</t>
  </si>
  <si>
    <t>P.S. 197 - The Kings Highway Academy</t>
  </si>
  <si>
    <t>K206</t>
  </si>
  <si>
    <t>P.S. 206 Joseph F Lamb</t>
  </si>
  <si>
    <t>K254</t>
  </si>
  <si>
    <t>P.S. 254 Dag Hammarskjold</t>
  </si>
  <si>
    <t>K255</t>
  </si>
  <si>
    <t>P.S. 255 Barbara Reing School</t>
  </si>
  <si>
    <t>K630</t>
  </si>
  <si>
    <t>Professional Pathways High School</t>
  </si>
  <si>
    <t>K370</t>
  </si>
  <si>
    <t>P.S. 370</t>
  </si>
  <si>
    <t>K771</t>
  </si>
  <si>
    <t>P.S. K771</t>
  </si>
  <si>
    <t>K811</t>
  </si>
  <si>
    <t>P.S. K811 Connie Lekas School</t>
  </si>
  <si>
    <t>Q008</t>
  </si>
  <si>
    <t>Williams</t>
  </si>
  <si>
    <t>J.H.S. 008 Richard S. Grossley</t>
  </si>
  <si>
    <t>Q140</t>
  </si>
  <si>
    <t>P.S. 140 Edward K Ellington</t>
  </si>
  <si>
    <t>Q687</t>
  </si>
  <si>
    <t>Queens High School for the Sciences at York College</t>
  </si>
  <si>
    <t>Q287</t>
  </si>
  <si>
    <t>The Emerson School</t>
  </si>
  <si>
    <t>Q284</t>
  </si>
  <si>
    <t>York Early College Academy</t>
  </si>
  <si>
    <t>Q313</t>
  </si>
  <si>
    <t>Benjamin Franklin High School for Finance &amp; Information Technology</t>
  </si>
  <si>
    <t>Q037</t>
  </si>
  <si>
    <t>Cynthia Jenkins School</t>
  </si>
  <si>
    <t>Q327</t>
  </si>
  <si>
    <t>Eagle Academy for Young Men III</t>
  </si>
  <si>
    <t>Q498</t>
  </si>
  <si>
    <t>Humanities &amp; Arts Magnet High School</t>
  </si>
  <si>
    <t>Q059</t>
  </si>
  <si>
    <t>I.S. 059 Springfield Gardens</t>
  </si>
  <si>
    <t>Q192</t>
  </si>
  <si>
    <t>I.S. 192 The Linden</t>
  </si>
  <si>
    <t>Q238</t>
  </si>
  <si>
    <t>I.S. 238 - Susan B. Anthony Academy</t>
  </si>
  <si>
    <t>Q243</t>
  </si>
  <si>
    <t>Institute for Health Professions at Cambria Heights</t>
  </si>
  <si>
    <t>Q492</t>
  </si>
  <si>
    <t>Mathematics, Science Research and Technology Magnet High School</t>
  </si>
  <si>
    <t>Q015</t>
  </si>
  <si>
    <t>P.S. 015 Jackie Robinson</t>
  </si>
  <si>
    <t>Q034</t>
  </si>
  <si>
    <t>P.S. 034 John Harvard</t>
  </si>
  <si>
    <t>Q036</t>
  </si>
  <si>
    <t>P.S. 036 Saint Albans School</t>
  </si>
  <si>
    <t>Q095</t>
  </si>
  <si>
    <t>P.S. 095 Eastwood</t>
  </si>
  <si>
    <t>Q118</t>
  </si>
  <si>
    <t>P.S. 118 Lorraine Hansberry</t>
  </si>
  <si>
    <t>Q134</t>
  </si>
  <si>
    <t>P.S. 134 Hollis</t>
  </si>
  <si>
    <t>Q136</t>
  </si>
  <si>
    <t>P.S. 136 Roy Wilkins</t>
  </si>
  <si>
    <t>Q176</t>
  </si>
  <si>
    <t>P.S. 176 Cambria Heights</t>
  </si>
  <si>
    <t>Q360</t>
  </si>
  <si>
    <t>Q116</t>
  </si>
  <si>
    <t>P.S./I.S. 116 William C. Hughley</t>
  </si>
  <si>
    <t>Q268</t>
  </si>
  <si>
    <t>P.S./I.S. 268</t>
  </si>
  <si>
    <t>Q147</t>
  </si>
  <si>
    <t>P.S./M.S. 147 Ronald McNair</t>
  </si>
  <si>
    <t>Q259</t>
  </si>
  <si>
    <t>Pathways College Preparatory School: A College Board School</t>
  </si>
  <si>
    <t>Q264</t>
  </si>
  <si>
    <t>Won</t>
  </si>
  <si>
    <t>Academy of Finance and Enterprise</t>
  </si>
  <si>
    <t>Q610</t>
  </si>
  <si>
    <t>Aviation Career &amp; Technical Education High School</t>
  </si>
  <si>
    <t>Q299</t>
  </si>
  <si>
    <t>Bard High School Early College Queens</t>
  </si>
  <si>
    <t>Q267</t>
  </si>
  <si>
    <t>High School of Applied Communication</t>
  </si>
  <si>
    <t>Q125</t>
  </si>
  <si>
    <t>I.S. 125 Thom J. McCann Woodside</t>
  </si>
  <si>
    <t>Q530</t>
  </si>
  <si>
    <t>International High School at LaGuardia Community College</t>
  </si>
  <si>
    <t>Q520</t>
  </si>
  <si>
    <t>Middle College High School at LaGuardia Community College</t>
  </si>
  <si>
    <t>Q012</t>
  </si>
  <si>
    <t>P.S. 012 James B. Colgate</t>
  </si>
  <si>
    <t>Q199</t>
  </si>
  <si>
    <t>P.S. 199 Maurice A. Fitzgerald</t>
  </si>
  <si>
    <t>Q600</t>
  </si>
  <si>
    <t>Queens Vocational and Technical High School</t>
  </si>
  <si>
    <t>Q560</t>
  </si>
  <si>
    <t>Robert F. Wagner, Jr. Secondary School for Arts and Technology</t>
  </si>
  <si>
    <t>Q343</t>
  </si>
  <si>
    <t>The Children's Lab School</t>
  </si>
  <si>
    <t>Q301</t>
  </si>
  <si>
    <t>Academy for Careers in Television and Film</t>
  </si>
  <si>
    <t>Q575</t>
  </si>
  <si>
    <t>Academy of American Studies</t>
  </si>
  <si>
    <t>Q580</t>
  </si>
  <si>
    <t>Baccalaureate School for Global Education</t>
  </si>
  <si>
    <t>Q258</t>
  </si>
  <si>
    <t>Energy Tech High School</t>
  </si>
  <si>
    <t>Q501</t>
  </si>
  <si>
    <t>Frank Sinatra School of the Arts High School</t>
  </si>
  <si>
    <t>Q291</t>
  </si>
  <si>
    <t>Hunters Point Community Middle School</t>
  </si>
  <si>
    <t>Q204</t>
  </si>
  <si>
    <t>I.S. 204 Oliver W. Holmes</t>
  </si>
  <si>
    <t>Q502</t>
  </si>
  <si>
    <t>Information Technology High School</t>
  </si>
  <si>
    <t>Q555</t>
  </si>
  <si>
    <t>Newcomers High School</t>
  </si>
  <si>
    <t>Q011</t>
  </si>
  <si>
    <t>P.S. 011 Kathryn Phelan</t>
  </si>
  <si>
    <t>Q076</t>
  </si>
  <si>
    <t>P.S. 076 William Hallet</t>
  </si>
  <si>
    <t>Q111</t>
  </si>
  <si>
    <t>P.S. 111 Jacob Blackwell</t>
  </si>
  <si>
    <t>Q112</t>
  </si>
  <si>
    <t>P.S. 112 Dutch Kills</t>
  </si>
  <si>
    <t>Q150</t>
  </si>
  <si>
    <t>P.S. 150 Queens</t>
  </si>
  <si>
    <t>Q152</t>
  </si>
  <si>
    <t>P.S. 152 Gwendoline N. Alleyne School</t>
  </si>
  <si>
    <t>Q166</t>
  </si>
  <si>
    <t>P.S. 166 Henry Gradstein</t>
  </si>
  <si>
    <t>Q384</t>
  </si>
  <si>
    <t>P.S. 384 - Hunters Point Elementary School</t>
  </si>
  <si>
    <t>Q078</t>
  </si>
  <si>
    <t>P.S./I.S. 78Q</t>
  </si>
  <si>
    <t>Q361</t>
  </si>
  <si>
    <t>The Woodside Community School</t>
  </si>
  <si>
    <t>Q445</t>
  </si>
  <si>
    <t>William Cullen Bryant High School</t>
  </si>
  <si>
    <t>Q277</t>
  </si>
  <si>
    <t>The Riverview School</t>
  </si>
  <si>
    <t>K686</t>
  </si>
  <si>
    <t>Yeger</t>
  </si>
  <si>
    <t>Brooklyn School of Inquiry</t>
  </si>
  <si>
    <t>K505</t>
  </si>
  <si>
    <t>Franklin Delano Roosevelt High School</t>
  </si>
  <si>
    <t>K223</t>
  </si>
  <si>
    <t>J.H.S. 223 The Montauk</t>
  </si>
  <si>
    <t>K048</t>
  </si>
  <si>
    <t>P.S. 048 Mapleton</t>
  </si>
  <si>
    <t>K160</t>
  </si>
  <si>
    <t>P.S. 160 William T. Sampson</t>
  </si>
  <si>
    <t>K164</t>
  </si>
  <si>
    <t>P.S. 164 Caesar Rodney</t>
  </si>
  <si>
    <t>K192</t>
  </si>
  <si>
    <t>P.S. 192 - The Magnet School for Math and Science Inquiry</t>
  </si>
  <si>
    <t>K682</t>
  </si>
  <si>
    <t>The Academy of Talented Scholars</t>
  </si>
  <si>
    <t>K180</t>
  </si>
  <si>
    <t>The SEEALL Academy</t>
  </si>
  <si>
    <t>K609</t>
  </si>
  <si>
    <t>Urban Assembly School for Criminal Justice</t>
  </si>
  <si>
    <t>K525</t>
  </si>
  <si>
    <t>Edward R. Murrow High School</t>
  </si>
  <si>
    <t>K096</t>
  </si>
  <si>
    <t>I.S. 096 Seth Low</t>
  </si>
  <si>
    <t>K099</t>
  </si>
  <si>
    <t>P.S. 099 Isaac Asimov</t>
  </si>
  <si>
    <t>K121</t>
  </si>
  <si>
    <t>P.S. 121 Nelson A. Rockefeller</t>
  </si>
  <si>
    <t>K177</t>
  </si>
  <si>
    <t>P.S. 177 The Marlboro</t>
  </si>
  <si>
    <t>K226</t>
  </si>
  <si>
    <t>P.S. 226 Alfred De B.Mason</t>
  </si>
  <si>
    <t>K238</t>
  </si>
  <si>
    <t>P.S. 238 Anne Sullivan</t>
  </si>
  <si>
    <t>K134</t>
  </si>
  <si>
    <t>P.S. K134</t>
  </si>
  <si>
    <t>K231</t>
  </si>
  <si>
    <t>P.S. K231</t>
  </si>
  <si>
    <t>Council Member</t>
  </si>
  <si>
    <t>Percentage Budget Cut</t>
  </si>
  <si>
    <t>-13%</t>
  </si>
  <si>
    <t>-4%</t>
  </si>
  <si>
    <t>-6%</t>
  </si>
  <si>
    <t>--8%</t>
  </si>
  <si>
    <t>-16%</t>
  </si>
  <si>
    <t>-18%</t>
  </si>
  <si>
    <t>-2%</t>
  </si>
  <si>
    <t>--0%</t>
  </si>
  <si>
    <t>-8%</t>
  </si>
  <si>
    <t>-20%</t>
  </si>
  <si>
    <t>-7%</t>
  </si>
  <si>
    <t>-5%</t>
  </si>
  <si>
    <t>-3%</t>
  </si>
  <si>
    <t>-22%</t>
  </si>
  <si>
    <t>-0%</t>
  </si>
  <si>
    <t>-9%</t>
  </si>
  <si>
    <t>--7%</t>
  </si>
  <si>
    <t>--6%</t>
  </si>
  <si>
    <t>-12%</t>
  </si>
  <si>
    <t>-10%</t>
  </si>
  <si>
    <t>-11%</t>
  </si>
  <si>
    <t>-1%</t>
  </si>
  <si>
    <t>--9%</t>
  </si>
  <si>
    <t>--1%</t>
  </si>
  <si>
    <t>--2%</t>
  </si>
  <si>
    <t>--18%</t>
  </si>
  <si>
    <t>--5%</t>
  </si>
  <si>
    <t>--4%</t>
  </si>
  <si>
    <t>--19%</t>
  </si>
  <si>
    <t>--3%</t>
  </si>
  <si>
    <t>--13%</t>
  </si>
  <si>
    <t>-100%</t>
  </si>
  <si>
    <t>-17%</t>
  </si>
  <si>
    <t>-15%</t>
  </si>
  <si>
    <t>--6.5%</t>
  </si>
  <si>
    <t>--3.9%</t>
  </si>
  <si>
    <t>--5.2%</t>
  </si>
  <si>
    <t>--17.2%</t>
  </si>
  <si>
    <t>--11.4%</t>
  </si>
  <si>
    <t>--13.9%</t>
  </si>
  <si>
    <t>--9.2%</t>
  </si>
  <si>
    <t>--9.1%</t>
  </si>
  <si>
    <t>--3.3%</t>
  </si>
  <si>
    <t>--5.4%</t>
  </si>
  <si>
    <t>--0.5%</t>
  </si>
  <si>
    <t>--6.7%</t>
  </si>
  <si>
    <t>--6.4%</t>
  </si>
  <si>
    <t>--1.4%</t>
  </si>
  <si>
    <t>--1.1%</t>
  </si>
  <si>
    <t>--2.2%</t>
  </si>
  <si>
    <t>--4.1%</t>
  </si>
  <si>
    <t>--10.5%</t>
  </si>
  <si>
    <t>--1.5%</t>
  </si>
  <si>
    <t>--3.8%</t>
  </si>
  <si>
    <t>--43.4%</t>
  </si>
  <si>
    <t>--10.8%</t>
  </si>
  <si>
    <t>--5.8%</t>
  </si>
  <si>
    <t>--0.3%</t>
  </si>
  <si>
    <t>--7.4%</t>
  </si>
  <si>
    <t>--7.9%</t>
  </si>
  <si>
    <t>--3.4%</t>
  </si>
  <si>
    <t>--7.8%</t>
  </si>
  <si>
    <t>--2.4%</t>
  </si>
  <si>
    <t>--0.6%</t>
  </si>
  <si>
    <t>--4.7%</t>
  </si>
  <si>
    <t>--2.5%</t>
  </si>
  <si>
    <t>--4.2%</t>
  </si>
  <si>
    <t>--0.1%</t>
  </si>
  <si>
    <t>--3.1%</t>
  </si>
  <si>
    <t>--1.7%</t>
  </si>
  <si>
    <t>--12.1%</t>
  </si>
  <si>
    <t>--4.4%</t>
  </si>
  <si>
    <t>--11.5%</t>
  </si>
  <si>
    <t>--1.8%</t>
  </si>
  <si>
    <t>--9.9%</t>
  </si>
  <si>
    <t>--2.3%</t>
  </si>
  <si>
    <t>--8.7%</t>
  </si>
  <si>
    <t>--2.9%</t>
  </si>
  <si>
    <t>--2.1%</t>
  </si>
  <si>
    <t>--0.9%</t>
  </si>
  <si>
    <t>--7.1%</t>
  </si>
  <si>
    <t>--10.6%</t>
  </si>
  <si>
    <t>--1.6%</t>
  </si>
  <si>
    <t>--1.9%</t>
  </si>
  <si>
    <t>--7.3%</t>
  </si>
  <si>
    <t>--11.6%</t>
  </si>
  <si>
    <t>--3.2%</t>
  </si>
  <si>
    <t>--8.4%</t>
  </si>
  <si>
    <t>--6.2%</t>
  </si>
  <si>
    <t>--1.3%</t>
  </si>
  <si>
    <t>--7.6%</t>
  </si>
  <si>
    <t>--4.3%</t>
  </si>
  <si>
    <t>--0.4%</t>
  </si>
  <si>
    <t>--8.9%</t>
  </si>
  <si>
    <t>--2.7%</t>
  </si>
  <si>
    <t>--1.2%</t>
  </si>
  <si>
    <t>--5.9%</t>
  </si>
  <si>
    <t>--5.7%</t>
  </si>
  <si>
    <t>--7.7%</t>
  </si>
  <si>
    <t>--12.3%</t>
  </si>
  <si>
    <t>--0.7%</t>
  </si>
  <si>
    <t>--10.9%</t>
  </si>
  <si>
    <t>--8.1%</t>
  </si>
  <si>
    <t>--5.6%</t>
  </si>
  <si>
    <t>--6.1%</t>
  </si>
  <si>
    <t>--13.1%</t>
  </si>
  <si>
    <t>--8.5%</t>
  </si>
  <si>
    <t>--25.7%</t>
  </si>
  <si>
    <t>--0.2%</t>
  </si>
  <si>
    <t>--8.8%</t>
  </si>
  <si>
    <t>--8.6%</t>
  </si>
  <si>
    <t>--14.6%</t>
  </si>
  <si>
    <t>--5.3%</t>
  </si>
  <si>
    <t>--5.5%</t>
  </si>
  <si>
    <t>--0.8%</t>
  </si>
  <si>
    <t>--4.8%</t>
  </si>
  <si>
    <t>--7.5%</t>
  </si>
  <si>
    <t>--7.2%</t>
  </si>
  <si>
    <t>--25.1%</t>
  </si>
  <si>
    <t>--3.7%</t>
  </si>
  <si>
    <t>--17.8%</t>
  </si>
  <si>
    <t>--10.4%</t>
  </si>
  <si>
    <t>--16.7%</t>
  </si>
  <si>
    <t>--12.6%</t>
  </si>
  <si>
    <t>--15.4%</t>
  </si>
  <si>
    <t>--3.6%</t>
  </si>
  <si>
    <t>--2.6%</t>
  </si>
  <si>
    <t>--71.8%</t>
  </si>
  <si>
    <t>--11.2%</t>
  </si>
  <si>
    <t>--14.7%</t>
  </si>
  <si>
    <t>--4.9%</t>
  </si>
  <si>
    <t>--3.5%</t>
  </si>
  <si>
    <t>--18.8%</t>
  </si>
  <si>
    <t>--4.6%</t>
  </si>
  <si>
    <t>--9.4%</t>
  </si>
  <si>
    <t>--20.9%</t>
  </si>
  <si>
    <t>--6.6%</t>
  </si>
  <si>
    <t>--117.1%</t>
  </si>
  <si>
    <t>--19.4%</t>
  </si>
  <si>
    <t>--69.1%</t>
  </si>
  <si>
    <t>--45.6%</t>
  </si>
  <si>
    <t>--2.8%</t>
  </si>
  <si>
    <t>--12.4%</t>
  </si>
  <si>
    <t>--5.1%</t>
  </si>
  <si>
    <t>--9.5%</t>
  </si>
  <si>
    <t>--6.3%</t>
  </si>
  <si>
    <t>--9.7%</t>
  </si>
  <si>
    <t>--6.8%</t>
  </si>
  <si>
    <t>--18.4%</t>
  </si>
  <si>
    <t>--22.8%</t>
  </si>
  <si>
    <t>Budget Cut?</t>
  </si>
  <si>
    <t>Row Labels</t>
  </si>
  <si>
    <t>Budget Cut</t>
  </si>
  <si>
    <t>Budget Increase</t>
  </si>
  <si>
    <t>Grand Total</t>
  </si>
  <si>
    <t>% of Total Budget Cut</t>
  </si>
  <si>
    <t>Avg. Change by School</t>
  </si>
  <si>
    <t>Average of Difference</t>
  </si>
  <si>
    <t>Percentage</t>
  </si>
  <si>
    <t>Total Schools</t>
  </si>
  <si>
    <t>Budget Status</t>
  </si>
  <si>
    <t>Average of Difference2</t>
  </si>
  <si>
    <t xml:space="preserve"> FY 2022</t>
  </si>
  <si>
    <t xml:space="preserve"> FY 2023</t>
  </si>
  <si>
    <t xml:space="preserve"> Difference</t>
  </si>
  <si>
    <t xml:space="preserve"> Budget Change %</t>
  </si>
  <si>
    <t>Change in Budget</t>
  </si>
  <si>
    <t>District</t>
  </si>
  <si>
    <t xml:space="preserve"> Cuts ( as of 5.22.23)</t>
  </si>
  <si>
    <t>Total Schools with Budget Cuts or Increases (5.22.23)</t>
  </si>
  <si>
    <t>Total &amp; Average Change in School Budgets - Cut vs. Increased (5.22.23)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</si>
</sst>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 tint="0.79998168889431442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23" fillId="32" borderId="7" applyNumberFormat="0" applyFont="0" applyAlignment="0" applyProtection="0"/>
    <xf numFmtId="0" fontId="16" fillId="27" borderId="8" applyNumberFormat="0" applyAlignment="0" applyProtection="0"/>
    <xf numFmtId="9" fontId="2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5">
    <xf numFmtId="0" fontId="0" fillId="0" borderId="0" xfId="0"/>
    <xf numFmtId="164" fontId="1" fillId="29" borderId="10" xfId="34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10" xfId="0" applyFont="1" applyBorder="1"/>
    <xf numFmtId="0" fontId="1" fillId="29" borderId="0" xfId="34" applyFont="1" applyAlignment="1">
      <alignment horizontal="center" vertical="center"/>
    </xf>
    <xf numFmtId="6" fontId="21" fillId="0" borderId="10" xfId="0" applyNumberFormat="1" applyFont="1" applyBorder="1" applyAlignment="1">
      <alignment horizontal="right"/>
    </xf>
    <xf numFmtId="164" fontId="21" fillId="0" borderId="10" xfId="45" applyNumberFormat="1" applyFont="1" applyBorder="1" applyAlignment="1">
      <alignment horizontal="right"/>
    </xf>
    <xf numFmtId="164" fontId="22" fillId="0" borderId="10" xfId="45" applyNumberFormat="1" applyFont="1" applyBorder="1" applyAlignment="1">
      <alignment horizontal="right"/>
    </xf>
    <xf numFmtId="6" fontId="21" fillId="0" borderId="10" xfId="0" applyNumberFormat="1" applyFont="1" applyBorder="1" applyAlignment="1">
      <alignment horizontal="center"/>
    </xf>
    <xf numFmtId="164" fontId="21" fillId="0" borderId="10" xfId="45" applyNumberFormat="1" applyFont="1" applyBorder="1" applyAlignment="1">
      <alignment horizontal="center"/>
    </xf>
    <xf numFmtId="164" fontId="21" fillId="0" borderId="10" xfId="45" applyNumberFormat="1" applyFont="1" applyFill="1" applyBorder="1" applyAlignment="1">
      <alignment horizontal="right"/>
    </xf>
    <xf numFmtId="44" fontId="0" fillId="0" borderId="0" xfId="0" applyNumberFormat="1"/>
    <xf numFmtId="164" fontId="0" fillId="0" borderId="0" xfId="45" applyNumberFormat="1" applyFont="1"/>
    <xf numFmtId="0" fontId="20" fillId="0" borderId="11" xfId="0" applyFont="1" applyBorder="1" applyAlignment="1">
      <alignment horizontal="center"/>
    </xf>
    <xf numFmtId="164" fontId="21" fillId="0" borderId="12" xfId="45" applyNumberFormat="1" applyFont="1" applyBorder="1" applyAlignment="1">
      <alignment horizontal="right"/>
    </xf>
    <xf numFmtId="164" fontId="21" fillId="0" borderId="12" xfId="45" applyNumberFormat="1" applyFont="1" applyFill="1" applyBorder="1" applyAlignment="1">
      <alignment horizontal="right"/>
    </xf>
    <xf numFmtId="0" fontId="1" fillId="29" borderId="13" xfId="34" applyFont="1" applyBorder="1" applyAlignment="1">
      <alignment horizontal="center" vertical="center" wrapText="1"/>
    </xf>
    <xf numFmtId="0" fontId="1" fillId="29" borderId="14" xfId="34" applyFont="1" applyBorder="1" applyAlignment="1">
      <alignment horizontal="center" vertical="center" wrapText="1"/>
    </xf>
    <xf numFmtId="6" fontId="1" fillId="29" borderId="14" xfId="34" applyNumberFormat="1" applyFont="1" applyBorder="1" applyAlignment="1">
      <alignment horizontal="center" vertical="center"/>
    </xf>
    <xf numFmtId="164" fontId="1" fillId="29" borderId="15" xfId="34" applyNumberFormat="1" applyFont="1" applyBorder="1" applyAlignment="1">
      <alignment horizontal="center" vertical="center" wrapText="1"/>
    </xf>
    <xf numFmtId="6" fontId="21" fillId="0" borderId="14" xfId="0" applyNumberFormat="1" applyFont="1" applyBorder="1" applyAlignment="1">
      <alignment horizontal="right"/>
    </xf>
    <xf numFmtId="164" fontId="24" fillId="0" borderId="12" xfId="45" applyNumberFormat="1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4" fontId="18" fillId="35" borderId="10" xfId="0" applyNumberFormat="1" applyFont="1" applyFill="1" applyBorder="1" applyAlignment="1">
      <alignment horizontal="center" vertical="center" wrapText="1"/>
    </xf>
    <xf numFmtId="44" fontId="0" fillId="37" borderId="10" xfId="0" applyNumberFormat="1" applyFill="1" applyBorder="1" applyAlignment="1">
      <alignment horizontal="center" vertical="center" wrapText="1"/>
    </xf>
    <xf numFmtId="44" fontId="0" fillId="38" borderId="10" xfId="30" applyFont="1" applyFill="1" applyBorder="1" applyAlignment="1">
      <alignment horizontal="center" vertical="center" wrapText="1"/>
    </xf>
    <xf numFmtId="164" fontId="0" fillId="38" borderId="10" xfId="45" applyNumberFormat="1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pivotButton="1" applyAlignment="1">
      <alignment horizontal="center" vertical="center"/>
    </xf>
    <xf numFmtId="44" fontId="0" fillId="0" borderId="0" xfId="0" pivotButton="1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8" fillId="38" borderId="0" xfId="0" applyFont="1" applyFill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8" fillId="33" borderId="19" xfId="0" applyFont="1" applyFill="1" applyBorder="1" applyAlignment="1">
      <alignment horizontal="center" vertical="center"/>
    </xf>
    <xf numFmtId="10" fontId="18" fillId="33" borderId="19" xfId="0" applyNumberFormat="1" applyFont="1" applyFill="1" applyBorder="1" applyAlignment="1">
      <alignment horizontal="center" vertical="center"/>
    </xf>
    <xf numFmtId="0" fontId="0" fillId="0" borderId="10" xfId="0" pivotButton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39" borderId="13" xfId="0" applyFont="1" applyFill="1" applyBorder="1" applyAlignment="1">
      <alignment horizontal="center" vertical="center"/>
    </xf>
    <xf numFmtId="44" fontId="5" fillId="39" borderId="14" xfId="0" applyNumberFormat="1" applyFont="1" applyFill="1" applyBorder="1" applyAlignment="1">
      <alignment horizontal="center" vertical="center"/>
    </xf>
    <xf numFmtId="164" fontId="5" fillId="39" borderId="15" xfId="0" applyNumberFormat="1" applyFont="1" applyFill="1" applyBorder="1" applyAlignment="1">
      <alignment horizontal="center" vertical="center"/>
    </xf>
    <xf numFmtId="0" fontId="5" fillId="39" borderId="18" xfId="0" applyFont="1" applyFill="1" applyBorder="1" applyAlignment="1">
      <alignment horizontal="center" vertical="center"/>
    </xf>
    <xf numFmtId="44" fontId="5" fillId="39" borderId="21" xfId="0" applyNumberFormat="1" applyFont="1" applyFill="1" applyBorder="1" applyAlignment="1">
      <alignment horizontal="center" vertical="center"/>
    </xf>
    <xf numFmtId="164" fontId="5" fillId="39" borderId="17" xfId="0" applyNumberFormat="1" applyFont="1" applyFill="1" applyBorder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0" fontId="18" fillId="34" borderId="20" xfId="0" applyFont="1" applyFill="1" applyBorder="1" applyAlignment="1">
      <alignment horizontal="center" vertical="center"/>
    </xf>
  </cellXfs>
  <cellStyles count="49">
    <cellStyle name="20% - Accent1" xfId="1" xr:uid="{00000000-0005-0000-0000-000001000000}"/>
    <cellStyle name="20% - Accent2" xfId="2" xr:uid="{00000000-0005-0000-0000-000002000000}"/>
    <cellStyle name="20% - Accent3" xfId="3" xr:uid="{00000000-0005-0000-0000-000003000000}"/>
    <cellStyle name="20% - Accent4" xfId="4" xr:uid="{00000000-0005-0000-0000-000004000000}"/>
    <cellStyle name="20% - Accent5" xfId="5" xr:uid="{00000000-0005-0000-0000-000005000000}"/>
    <cellStyle name="20% - Accent6" xfId="6" xr:uid="{00000000-0005-0000-0000-000006000000}"/>
    <cellStyle name="40% - Accent1" xfId="7" xr:uid="{00000000-0005-0000-0000-000007000000}"/>
    <cellStyle name="40% - Accent2" xfId="8" xr:uid="{00000000-0005-0000-0000-000008000000}"/>
    <cellStyle name="40% - Accent3" xfId="9" xr:uid="{00000000-0005-0000-0000-000009000000}"/>
    <cellStyle name="40% - Accent4" xfId="10" xr:uid="{00000000-0005-0000-0000-00000A000000}"/>
    <cellStyle name="40% - Accent5" xfId="11" xr:uid="{00000000-0005-0000-0000-00000B000000}"/>
    <cellStyle name="40% - Accent6" xfId="12" xr:uid="{00000000-0005-0000-0000-00000C000000}"/>
    <cellStyle name="60% - Accent1" xfId="13" xr:uid="{00000000-0005-0000-0000-00000D000000}"/>
    <cellStyle name="60% - Accent2" xfId="14" xr:uid="{00000000-0005-0000-0000-00000E000000}"/>
    <cellStyle name="60% - Accent3" xfId="15" xr:uid="{00000000-0005-0000-0000-00000F000000}"/>
    <cellStyle name="60% - Accent4" xfId="16" xr:uid="{00000000-0005-0000-0000-000010000000}"/>
    <cellStyle name="60% - Accent5" xfId="17" xr:uid="{00000000-0005-0000-0000-000011000000}"/>
    <cellStyle name="60% - Accent6" xfId="18" xr:uid="{00000000-0005-0000-0000-000012000000}"/>
    <cellStyle name="Accent1" xfId="19" xr:uid="{00000000-0005-0000-0000-000013000000}"/>
    <cellStyle name="Accent2" xfId="20" xr:uid="{00000000-0005-0000-0000-000014000000}"/>
    <cellStyle name="Accent3" xfId="21" xr:uid="{00000000-0005-0000-0000-000015000000}"/>
    <cellStyle name="Accent4" xfId="22" xr:uid="{00000000-0005-0000-0000-000016000000}"/>
    <cellStyle name="Accent5" xfId="23" xr:uid="{00000000-0005-0000-0000-000017000000}"/>
    <cellStyle name="Accent6" xfId="24" xr:uid="{00000000-0005-0000-0000-000018000000}"/>
    <cellStyle name="Bad" xfId="25" xr:uid="{00000000-0005-0000-0000-000019000000}"/>
    <cellStyle name="Calculation" xfId="26" xr:uid="{00000000-0005-0000-0000-00001A000000}"/>
    <cellStyle name="Check Cell" xfId="27" xr:uid="{00000000-0005-0000-0000-00001B000000}"/>
    <cellStyle name="Comma" xfId="28" xr:uid="{00000000-0005-0000-0000-00001C000000}"/>
    <cellStyle name="Comma [0]" xfId="29" xr:uid="{00000000-0005-0000-0000-00001D000000}"/>
    <cellStyle name="Currency" xfId="30" xr:uid="{00000000-0005-0000-0000-00001E000000}"/>
    <cellStyle name="Currency [0]" xfId="31" xr:uid="{00000000-0005-0000-0000-00001F000000}"/>
    <cellStyle name="Explanatory Text" xfId="32" xr:uid="{00000000-0005-0000-0000-000020000000}"/>
    <cellStyle name="Followed Hyperlink" xfId="33" xr:uid="{00000000-0005-0000-0000-000021000000}"/>
    <cellStyle name="Good" xfId="34" xr:uid="{00000000-0005-0000-0000-000022000000}"/>
    <cellStyle name="Heading 1" xfId="35" xr:uid="{00000000-0005-0000-0000-000023000000}"/>
    <cellStyle name="Heading 2" xfId="36" xr:uid="{00000000-0005-0000-0000-000024000000}"/>
    <cellStyle name="Heading 3" xfId="37" xr:uid="{00000000-0005-0000-0000-000025000000}"/>
    <cellStyle name="Heading 4" xfId="38" xr:uid="{00000000-0005-0000-0000-000026000000}"/>
    <cellStyle name="Hyperlink" xfId="39" xr:uid="{00000000-0005-0000-0000-000027000000}"/>
    <cellStyle name="Input" xfId="40" xr:uid="{00000000-0005-0000-0000-000028000000}"/>
    <cellStyle name="Linked Cell" xfId="41" xr:uid="{00000000-0005-0000-0000-000029000000}"/>
    <cellStyle name="Neutral" xfId="42" xr:uid="{00000000-0005-0000-0000-00002A000000}"/>
    <cellStyle name="Normal" xfId="0" builtinId="0"/>
    <cellStyle name="Note" xfId="43" xr:uid="{00000000-0005-0000-0000-00002B000000}"/>
    <cellStyle name="Output" xfId="44" xr:uid="{00000000-0005-0000-0000-00002C000000}"/>
    <cellStyle name="Percent" xfId="45" xr:uid="{00000000-0005-0000-0000-00002D000000}"/>
    <cellStyle name="Title" xfId="46" xr:uid="{00000000-0005-0000-0000-00002E000000}"/>
    <cellStyle name="Total" xfId="47" xr:uid="{00000000-0005-0000-0000-00002F000000}"/>
    <cellStyle name="Warning Text" xfId="48" xr:uid="{00000000-0005-0000-0000-000030000000}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family val="1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0" formatCode="&quot;$&quot;#,##0_);[Red]\(&quot;$&quot;#,##0\)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64" formatCode="0.0%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theme="4" tint="0.79998168889431442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4" formatCode="0.0%"/>
    </dxf>
    <dxf>
      <numFmt numFmtId="164" formatCode="0.0%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4" formatCode="0.0%"/>
    </dxf>
    <dxf>
      <numFmt numFmtId="164" formatCode="0.0%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4" formatCode="0.0%"/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Rance" refreshedDate="45069.454361342592" createdVersion="8" refreshedVersion="8" minRefreshableVersion="3" recordCount="1582" xr:uid="{A645D29C-5270-4F67-BC55-3EDC4733215C}">
  <cacheSource type="worksheet">
    <worksheetSource name="Table1"/>
  </cacheSource>
  <cacheFields count="13">
    <cacheField name="Code" numFmtId="0">
      <sharedItems/>
    </cacheField>
    <cacheField name="School District" numFmtId="0">
      <sharedItems containsSemiMixedTypes="0" containsString="0" containsNumber="1" containsInteger="1" minValue="1" maxValue="75" count="33">
        <n v="19"/>
        <n v="7"/>
        <n v="26"/>
        <n v="6"/>
        <n v="2"/>
        <n v="20"/>
        <n v="16"/>
        <n v="17"/>
        <n v="30"/>
        <n v="3"/>
        <n v="13"/>
        <n v="8"/>
        <n v="9"/>
        <n v="4"/>
        <n v="18"/>
        <n v="14"/>
        <n v="25"/>
        <n v="1"/>
        <n v="12"/>
        <n v="15"/>
        <n v="23"/>
        <n v="32"/>
        <n v="5"/>
        <n v="28"/>
        <n v="10"/>
        <n v="22"/>
        <n v="27"/>
        <n v="11"/>
        <n v="29"/>
        <n v="24"/>
        <n v="21"/>
        <n v="31"/>
        <n v="75"/>
      </sharedItems>
    </cacheField>
    <cacheField name="CCD" numFmtId="0">
      <sharedItems containsSemiMixedTypes="0" containsString="0" containsNumber="1" containsInteger="1" minValue="0" maxValue="51"/>
    </cacheField>
    <cacheField name="Council Member" numFmtId="0">
      <sharedItems/>
    </cacheField>
    <cacheField name="School" numFmtId="0">
      <sharedItems/>
    </cacheField>
    <cacheField name="School Type" numFmtId="0">
      <sharedItems/>
    </cacheField>
    <cacheField name="FY 2022" numFmtId="6">
      <sharedItems containsSemiMixedTypes="0" containsString="0" containsNumber="1" containsInteger="1" minValue="1496817" maxValue="46442534"/>
    </cacheField>
    <cacheField name="FY 2023" numFmtId="6">
      <sharedItems containsSemiMixedTypes="0" containsString="0" containsNumber="1" containsInteger="1" minValue="1730516" maxValue="44427907"/>
    </cacheField>
    <cacheField name="Difference" numFmtId="6">
      <sharedItems containsSemiMixedTypes="0" containsString="0" containsNumber="1" containsInteger="1" minValue="-4669966" maxValue="4160332"/>
    </cacheField>
    <cacheField name="Percentage Budget Cut" numFmtId="164">
      <sharedItems containsMixedTypes="1" containsNumber="1" minValue="-0.38900000000000001" maxValue="1.171"/>
    </cacheField>
    <cacheField name="Budget Cut?" numFmtId="6">
      <sharedItems count="2">
        <s v="Budget Increase"/>
        <s v="Budget Cut"/>
      </sharedItems>
    </cacheField>
    <cacheField name="Change" numFmtId="0" formula="'FY 2023'-'FY 2022'" databaseField="0"/>
    <cacheField name="Budget Change %" numFmtId="0" formula="Difference/'FY 2022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82">
  <r>
    <s v="K935"/>
    <x v="0"/>
    <n v="37"/>
    <s v="Nurse"/>
    <s v="M.S. 935"/>
    <s v="Middle"/>
    <n v="1496817"/>
    <n v="2571556"/>
    <n v="-1074739"/>
    <n v="0.71799999999999997"/>
    <x v="0"/>
  </r>
  <r>
    <s v="K938"/>
    <x v="0"/>
    <n v="37"/>
    <s v="Nurse"/>
    <s v="P.S. 938"/>
    <s v="Elementary"/>
    <n v="1564512"/>
    <n v="1861007"/>
    <n v="-296495"/>
    <n v="0.19"/>
    <x v="0"/>
  </r>
  <r>
    <s v="X625"/>
    <x v="1"/>
    <n v="17"/>
    <s v="Salamanca"/>
    <s v="Walkabout Bronx High School"/>
    <s v="High"/>
    <n v="1576788"/>
    <n v="2666555"/>
    <n v="-1089767"/>
    <n v="0.69099999999999995"/>
    <x v="0"/>
  </r>
  <r>
    <s v="Q390"/>
    <x v="2"/>
    <n v="23"/>
    <s v="Lee"/>
    <s v="The CIVIC School of Bayside Hills"/>
    <s v="Elementary"/>
    <n v="1704416"/>
    <n v="1750885"/>
    <n v="-46469"/>
    <n v="2.7E-2"/>
    <x v="0"/>
  </r>
  <r>
    <s v="M349"/>
    <x v="3"/>
    <n v="10"/>
    <s v="De La Rosa"/>
    <s v="Harbor Heights"/>
    <s v="Middle"/>
    <n v="1900772"/>
    <n v="1730516"/>
    <n v="170256"/>
    <s v="-9%"/>
    <x v="1"/>
  </r>
  <r>
    <s v="M442"/>
    <x v="4"/>
    <n v="2"/>
    <s v="Rivera"/>
    <s v="Ballet Tech, NYC Public School for Dance"/>
    <s v="Middle"/>
    <n v="1980668"/>
    <n v="1741142"/>
    <n v="239526"/>
    <n v="-0.121"/>
    <x v="1"/>
  </r>
  <r>
    <s v="M586"/>
    <x v="4"/>
    <n v="2"/>
    <s v="Rivera"/>
    <s v="Harvey Milk High School"/>
    <s v="High"/>
    <n v="2012510"/>
    <n v="1874080"/>
    <n v="138430"/>
    <n v="-6.9000000000000006E-2"/>
    <x v="1"/>
  </r>
  <r>
    <s v="K939"/>
    <x v="5"/>
    <n v="38"/>
    <s v="Avilés"/>
    <s v="Sunset School of Cultural Learning"/>
    <s v="Elementary"/>
    <n v="2019161"/>
    <n v="2236567"/>
    <n v="-217406"/>
    <n v="0.108"/>
    <x v="0"/>
  </r>
  <r>
    <s v="K025"/>
    <x v="6"/>
    <n v="36"/>
    <s v="Ossé"/>
    <s v="P.S. 025 Eubie Blake School"/>
    <s v="Elementary"/>
    <n v="2151737"/>
    <n v="2203952"/>
    <n v="-52215"/>
    <n v="2.4E-2"/>
    <x v="0"/>
  </r>
  <r>
    <s v="M150"/>
    <x v="4"/>
    <n v="1"/>
    <s v="Marte"/>
    <s v="P.S. 150"/>
    <s v="Elementary"/>
    <n v="2180591"/>
    <n v="2727383"/>
    <n v="-546792"/>
    <n v="0.251"/>
    <x v="0"/>
  </r>
  <r>
    <s v="M316"/>
    <x v="4"/>
    <n v="1"/>
    <s v="Marte"/>
    <s v="Urban Assembly School of Business for Young Women, the"/>
    <s v="High"/>
    <n v="2191075"/>
    <n v="1767401"/>
    <n v="423674"/>
    <n v="-0.193"/>
    <x v="1"/>
  </r>
  <r>
    <s v="K568"/>
    <x v="7"/>
    <n v="41"/>
    <s v="Mealy"/>
    <s v="Brownsville Academy High School"/>
    <s v="High"/>
    <n v="2195039"/>
    <n v="2040224"/>
    <n v="154815"/>
    <n v="-7.0999999999999994E-2"/>
    <x v="1"/>
  </r>
  <r>
    <s v="Q235"/>
    <x v="8"/>
    <n v="22"/>
    <s v="Cabán"/>
    <s v="Academy for New Americans"/>
    <s v="Middle"/>
    <n v="2198463"/>
    <n v="2269679"/>
    <n v="-71216"/>
    <n v="3.2000000000000001E-2"/>
    <x v="0"/>
  </r>
  <r>
    <s v="M250"/>
    <x v="9"/>
    <n v="6"/>
    <s v="Brewer"/>
    <s v="M.S. 250 West Side Collaborative Middle School"/>
    <s v="Middle"/>
    <n v="2321608"/>
    <n v="2106783"/>
    <n v="214825"/>
    <n v="-9.2999999999999999E-2"/>
    <x v="1"/>
  </r>
  <r>
    <s v="K301"/>
    <x v="10"/>
    <n v="36"/>
    <s v="Ossé"/>
    <s v="Satellite East Middle School"/>
    <s v="Middle"/>
    <n v="2338606"/>
    <n v="2682339"/>
    <n v="-343733"/>
    <n v="0.14699999999999999"/>
    <x v="0"/>
  </r>
  <r>
    <s v="X377"/>
    <x v="11"/>
    <n v="18"/>
    <s v="Farías"/>
    <s v="Bronx Community High School"/>
    <s v="High"/>
    <n v="2364046"/>
    <n v="2579040"/>
    <n v="-214994"/>
    <n v="9.0999999999999998E-2"/>
    <x v="0"/>
  </r>
  <r>
    <s v="X088"/>
    <x v="12"/>
    <n v="16"/>
    <s v="Stevens"/>
    <s v="P.S. X088 - S. Silverstein Little Sparrow School"/>
    <s v="Elementary"/>
    <n v="2411552"/>
    <n v="2133023"/>
    <n v="278529"/>
    <n v="-0.115"/>
    <x v="1"/>
  </r>
  <r>
    <s v="X593"/>
    <x v="12"/>
    <n v="16"/>
    <s v="Stevens"/>
    <s v="South Bronx International Middle School"/>
    <s v="Middle"/>
    <n v="2475059"/>
    <n v="2782177"/>
    <n v="-307118"/>
    <n v="0.124"/>
    <x v="0"/>
  </r>
  <r>
    <s v="K353"/>
    <x v="7"/>
    <n v="35"/>
    <s v="Hudson"/>
    <s v="Elijah Stroud Middle School"/>
    <s v="Middle"/>
    <n v="2497024"/>
    <n v="2386444"/>
    <n v="110580"/>
    <n v="-4.3999999999999997E-2"/>
    <x v="1"/>
  </r>
  <r>
    <s v="M404"/>
    <x v="9"/>
    <n v="6"/>
    <s v="Brewer"/>
    <s v="Innovation Diploma Plus"/>
    <s v="High"/>
    <n v="2559953"/>
    <n v="2146239"/>
    <n v="413714"/>
    <n v="-0.16200000000000001"/>
    <x v="1"/>
  </r>
  <r>
    <s v="K953"/>
    <x v="0"/>
    <n v="42"/>
    <s v="Barron"/>
    <s v="The East New York Arts and Civics High School"/>
    <s v="High"/>
    <n v="2598612"/>
    <n v="2453248"/>
    <n v="145364"/>
    <n v="-5.6000000000000001E-2"/>
    <x v="1"/>
  </r>
  <r>
    <s v="M310"/>
    <x v="13"/>
    <n v="8"/>
    <s v="Ayala"/>
    <s v="THE JUDITH S. KAYE HIGH SCHOOL"/>
    <s v="Middle/High"/>
    <n v="2608301"/>
    <n v="2623963"/>
    <n v="-15662"/>
    <n v="6.0000000000000001E-3"/>
    <x v="0"/>
  </r>
  <r>
    <s v="K057"/>
    <x v="6"/>
    <n v="36"/>
    <s v="Ossé"/>
    <s v="J.H.S. 057 Whitelaw Reid"/>
    <s v="Middle"/>
    <n v="2617382"/>
    <n v="2468369"/>
    <n v="149013"/>
    <n v="-5.7000000000000002E-2"/>
    <x v="1"/>
  </r>
  <r>
    <s v="M565"/>
    <x v="4"/>
    <n v="5"/>
    <s v="Menin"/>
    <s v="Urban Academy Laboratory High School"/>
    <s v="High"/>
    <n v="2621320"/>
    <n v="2625197"/>
    <n v="-3877"/>
    <n v="1E-3"/>
    <x v="0"/>
  </r>
  <r>
    <s v="M933"/>
    <x v="4"/>
    <n v="3"/>
    <s v="Bottcher"/>
    <s v="City Knoll Middle School"/>
    <s v="Middle"/>
    <n v="2625001"/>
    <n v="2927059"/>
    <n v="-302058"/>
    <n v="0.115"/>
    <x v="0"/>
  </r>
  <r>
    <s v="K578"/>
    <x v="14"/>
    <n v="46"/>
    <s v="Narcisse"/>
    <s v="Brooklyn Bridge Academy"/>
    <s v="High"/>
    <n v="2629949"/>
    <n v="2368426"/>
    <n v="261523"/>
    <n v="-9.9000000000000005E-2"/>
    <x v="1"/>
  </r>
  <r>
    <s v="K319"/>
    <x v="15"/>
    <n v="34"/>
    <s v="Gutiérrez"/>
    <s v="P.S. 319"/>
    <s v="Early Childhood"/>
    <n v="2637495"/>
    <n v="2445444"/>
    <n v="192051"/>
    <n v="-7.2999999999999995E-2"/>
    <x v="1"/>
  </r>
  <r>
    <s v="K663"/>
    <x v="0"/>
    <n v="42"/>
    <s v="Barron"/>
    <s v="School of the Future Brooklyn"/>
    <s v="Middle"/>
    <n v="2652412"/>
    <n v="2541210"/>
    <n v="111202"/>
    <n v="-4.2000000000000003E-2"/>
    <x v="1"/>
  </r>
  <r>
    <s v="M497"/>
    <x v="13"/>
    <n v="8"/>
    <s v="Ayala"/>
    <s v="Central Park East I"/>
    <s v="Elementary"/>
    <n v="2669469"/>
    <n v="2676853"/>
    <n v="-7384"/>
    <n v="3.0000000000000001E-3"/>
    <x v="0"/>
  </r>
  <r>
    <s v="Q792"/>
    <x v="16"/>
    <n v="24"/>
    <s v="Gennaro"/>
    <s v="North Queens Community High School"/>
    <s v="High"/>
    <n v="2691155"/>
    <n v="2129981"/>
    <n v="561174"/>
    <n v="-0.20899999999999999"/>
    <x v="1"/>
  </r>
  <r>
    <s v="K287"/>
    <x v="10"/>
    <n v="35"/>
    <s v="Hudson"/>
    <s v="P.S. 287 Bailey K. Ashford"/>
    <s v="Elementary"/>
    <n v="2705024"/>
    <n v="2757942"/>
    <n v="-52918"/>
    <n v="0.02"/>
    <x v="0"/>
  </r>
  <r>
    <s v="M458"/>
    <x v="17"/>
    <n v="1"/>
    <s v="Marte"/>
    <s v="Forsyth Satellite Academy"/>
    <s v="High"/>
    <n v="2727441"/>
    <n v="2843429"/>
    <n v="-115988"/>
    <n v="4.2999999999999997E-2"/>
    <x v="0"/>
  </r>
  <r>
    <s v="M243"/>
    <x v="9"/>
    <n v="6"/>
    <s v="Brewer"/>
    <s v="M.S. 243 Center School"/>
    <s v="Middle"/>
    <n v="2747606"/>
    <n v="2684447"/>
    <n v="63159"/>
    <n v="-2.3E-2"/>
    <x v="1"/>
  </r>
  <r>
    <s v="M650"/>
    <x v="17"/>
    <n v="1"/>
    <s v="Marte"/>
    <s v="Cascades High School"/>
    <s v="High"/>
    <n v="2776803"/>
    <n v="2501706"/>
    <n v="275097"/>
    <n v="-9.9000000000000005E-2"/>
    <x v="1"/>
  </r>
  <r>
    <s v="Q384"/>
    <x v="8"/>
    <n v="26"/>
    <s v="Won"/>
    <s v="P.S. 384 - Hunters Point Elementary School"/>
    <s v="Elementary"/>
    <n v="2781446"/>
    <n v="3415546"/>
    <n v="-634100"/>
    <n v="0.22800000000000001"/>
    <x v="0"/>
  </r>
  <r>
    <s v="K553"/>
    <x v="10"/>
    <n v="36"/>
    <s v="Ossé"/>
    <s v="Brooklyn Academy High School"/>
    <s v="High"/>
    <n v="2785701"/>
    <n v="2629508"/>
    <n v="156193"/>
    <n v="-5.6000000000000001E-2"/>
    <x v="1"/>
  </r>
  <r>
    <s v="X480"/>
    <x v="18"/>
    <n v="17"/>
    <s v="Salamanca"/>
    <s v="Bronx Regional High School"/>
    <s v="High"/>
    <n v="2787958"/>
    <n v="2470741"/>
    <n v="317217"/>
    <n v="-0.114"/>
    <x v="1"/>
  </r>
  <r>
    <s v="K118"/>
    <x v="19"/>
    <n v="39"/>
    <s v="Hanif"/>
    <s v="The Maurice Sendak Community School"/>
    <s v="Elementary"/>
    <n v="2826164"/>
    <n v="2799432"/>
    <n v="26732"/>
    <n v="-8.9999999999999993E-3"/>
    <x v="1"/>
  </r>
  <r>
    <s v="K907"/>
    <x v="0"/>
    <n v="42"/>
    <s v="Barron"/>
    <s v="Legacy School of the Arts"/>
    <s v="Middle"/>
    <n v="2830546"/>
    <n v="2699152"/>
    <n v="131394"/>
    <n v="-4.5999999999999999E-2"/>
    <x v="1"/>
  </r>
  <r>
    <s v="X537"/>
    <x v="11"/>
    <n v="17"/>
    <s v="Salamanca"/>
    <s v="Bronx Arena High School"/>
    <s v="High"/>
    <n v="2834849"/>
    <n v="2857106"/>
    <n v="-22257"/>
    <n v="8.0000000000000002E-3"/>
    <x v="0"/>
  </r>
  <r>
    <s v="K522"/>
    <x v="20"/>
    <n v="41"/>
    <s v="Mealy"/>
    <s v="Mott Hall IV"/>
    <s v="Middle"/>
    <n v="2840521"/>
    <n v="3314280"/>
    <n v="-473759"/>
    <n v="0.16700000000000001"/>
    <x v="0"/>
  </r>
  <r>
    <s v="X381"/>
    <x v="1"/>
    <n v="17"/>
    <s v="Salamanca"/>
    <s v="Bronx Haven High School"/>
    <s v="High"/>
    <n v="2851933"/>
    <n v="2618730"/>
    <n v="233203"/>
    <n v="-8.2000000000000003E-2"/>
    <x v="1"/>
  </r>
  <r>
    <s v="K896"/>
    <x v="19"/>
    <n v="38"/>
    <s v="Avilés"/>
    <s v="The School of Creativity and Innovation"/>
    <s v="Elementary"/>
    <n v="2859179"/>
    <n v="2968589"/>
    <n v="-109410"/>
    <n v="3.7999999999999999E-2"/>
    <x v="0"/>
  </r>
  <r>
    <s v="K564"/>
    <x v="21"/>
    <n v="37"/>
    <s v="Nurse"/>
    <s v="Bushwick Community High School"/>
    <s v="High"/>
    <n v="2867536"/>
    <n v="2410510"/>
    <n v="457026"/>
    <n v="-0.159"/>
    <x v="1"/>
  </r>
  <r>
    <s v="M256"/>
    <x v="9"/>
    <n v="6"/>
    <s v="Brewer"/>
    <s v="Lafayette Academy"/>
    <s v="Middle"/>
    <n v="2874183"/>
    <n v="2925032"/>
    <n v="-50849"/>
    <n v="1.7999999999999999E-2"/>
    <x v="0"/>
  </r>
  <r>
    <s v="X446"/>
    <x v="18"/>
    <n v="17"/>
    <s v="Salamanca"/>
    <s v="Arturo A. Schomburg Satellite Academy Bronx"/>
    <s v="High"/>
    <n v="2874448"/>
    <n v="2850349"/>
    <n v="24099"/>
    <n v="-8.0000000000000002E-3"/>
    <x v="1"/>
  </r>
  <r>
    <s v="K350"/>
    <x v="10"/>
    <n v="33"/>
    <s v="Restler"/>
    <s v="Urban Assembly School for Music and Art"/>
    <s v="High"/>
    <n v="2884065"/>
    <n v="2497529"/>
    <n v="386536"/>
    <n v="-0.13400000000000001"/>
    <x v="1"/>
  </r>
  <r>
    <s v="M299"/>
    <x v="9"/>
    <n v="6"/>
    <s v="Brewer"/>
    <s v="The Maxine Greene HS for Imaginative Inquiry"/>
    <s v="High"/>
    <n v="2885786"/>
    <n v="2512585"/>
    <n v="373201"/>
    <n v="-0.129"/>
    <x v="1"/>
  </r>
  <r>
    <s v="K765"/>
    <x v="6"/>
    <n v="36"/>
    <s v="Ossé"/>
    <s v="Nelson Mandela High School"/>
    <s v="High"/>
    <n v="2897382"/>
    <n v="3141894"/>
    <n v="-244512"/>
    <n v="8.4000000000000005E-2"/>
    <x v="0"/>
  </r>
  <r>
    <s v="M371"/>
    <x v="22"/>
    <n v="9"/>
    <s v="Richardson Jordan"/>
    <s v="School of Earth Exploration and Discovery Harlem (SEED Harlem)"/>
    <s v="Middle"/>
    <n v="2922583"/>
    <n v="3533063"/>
    <n v="-610480"/>
    <n v="0.20899999999999999"/>
    <x v="0"/>
  </r>
  <r>
    <s v="K592"/>
    <x v="19"/>
    <n v="33"/>
    <s v="Restler"/>
    <s v="Khalil Gibran International Academy"/>
    <s v="High"/>
    <n v="2924482"/>
    <n v="2895646"/>
    <n v="28836"/>
    <s v="-1%"/>
    <x v="1"/>
  </r>
  <r>
    <s v="K668"/>
    <x v="20"/>
    <n v="42"/>
    <s v="Barron"/>
    <s v="Riverdale Avenue Middle School"/>
    <s v="Middle"/>
    <n v="2937508"/>
    <n v="2539091"/>
    <n v="398417"/>
    <n v="-0.13600000000000001"/>
    <x v="1"/>
  </r>
  <r>
    <s v="X350"/>
    <x v="12"/>
    <n v="16"/>
    <s v="Stevens"/>
    <s v="New Directions Secondary School"/>
    <s v="Middle/High"/>
    <n v="2955722"/>
    <n v="3115211"/>
    <n v="-159489"/>
    <n v="5.3999999999999999E-2"/>
    <x v="0"/>
  </r>
  <r>
    <s v="K688"/>
    <x v="6"/>
    <n v="36"/>
    <s v="Ossé"/>
    <s v="The Brooklyn Academy of Global Finance"/>
    <s v="High"/>
    <n v="2967587"/>
    <n v="3352953"/>
    <n v="-385366"/>
    <n v="0.13"/>
    <x v="0"/>
  </r>
  <r>
    <s v="Q338"/>
    <x v="23"/>
    <n v="24"/>
    <s v="Gennaro"/>
    <s v="Queens Satellite High School for Opportunity"/>
    <s v="High"/>
    <n v="2971745"/>
    <n v="2659274"/>
    <n v="312471"/>
    <n v="-0.105"/>
    <x v="1"/>
  </r>
  <r>
    <s v="K266"/>
    <x v="10"/>
    <n v="39"/>
    <s v="Hanif"/>
    <s v="M.S. K266 - Park Place Community Middle School"/>
    <s v="Middle"/>
    <n v="3000726"/>
    <n v="2477839"/>
    <n v="522887"/>
    <n v="-0.17399999999999999"/>
    <x v="1"/>
  </r>
  <r>
    <s v="K484"/>
    <x v="7"/>
    <n v="41"/>
    <s v="Mealy"/>
    <s v="Ronald Edmonds Learning Center II"/>
    <s v="Middle"/>
    <n v="3005682"/>
    <n v="2681870"/>
    <n v="323812"/>
    <n v="-0.108"/>
    <x v="1"/>
  </r>
  <r>
    <s v="K581"/>
    <x v="14"/>
    <n v="41"/>
    <s v="Mealy"/>
    <s v="East Flatbush Community Research School"/>
    <s v="Middle"/>
    <n v="3024487"/>
    <n v="3211484"/>
    <n v="-186997"/>
    <n v="6.2E-2"/>
    <x v="0"/>
  </r>
  <r>
    <s v="K510"/>
    <x v="0"/>
    <n v="42"/>
    <s v="Barron"/>
    <s v="World Academy for Total Community Health High School"/>
    <s v="High"/>
    <n v="3036533"/>
    <n v="2730038"/>
    <n v="306495"/>
    <n v="-0.10100000000000001"/>
    <x v="1"/>
  </r>
  <r>
    <s v="M570"/>
    <x v="4"/>
    <n v="3"/>
    <s v="Bottcher"/>
    <s v="Satellite Academy High School"/>
    <s v="High"/>
    <n v="3038855"/>
    <n v="2528395"/>
    <n v="510460"/>
    <n v="-0.16800000000000001"/>
    <x v="1"/>
  </r>
  <r>
    <s v="K270"/>
    <x v="10"/>
    <n v="35"/>
    <s v="Hudson"/>
    <s v="P.S. 270 Johann DeKalb"/>
    <s v="Elementary"/>
    <n v="3042704"/>
    <n v="2738278"/>
    <n v="304426"/>
    <s v="-10%"/>
    <x v="1"/>
  </r>
  <r>
    <s v="X159"/>
    <x v="24"/>
    <n v="15"/>
    <s v="Feliz"/>
    <s v="P.S. 159 Luis Munoz Marin Biling"/>
    <s v="Elementary"/>
    <n v="3055887"/>
    <n v="2868046"/>
    <n v="187841"/>
    <n v="-6.0999999999999999E-2"/>
    <x v="1"/>
  </r>
  <r>
    <s v="K898"/>
    <x v="6"/>
    <n v="36"/>
    <s v="Ossé"/>
    <s v="The Brooklyn Green School"/>
    <s v="Middle"/>
    <n v="3061768"/>
    <n v="3637451"/>
    <n v="-575683"/>
    <n v="0.188"/>
    <x v="0"/>
  </r>
  <r>
    <s v="M427"/>
    <x v="4"/>
    <n v="2"/>
    <s v="Rivera"/>
    <s v="MANHATTAN ACADEMY FOR ARTS &amp; LANGUAGE"/>
    <s v="High"/>
    <n v="3067861"/>
    <n v="3663138"/>
    <n v="-595277"/>
    <n v="0.19400000000000001"/>
    <x v="0"/>
  </r>
  <r>
    <s v="K518"/>
    <x v="20"/>
    <n v="42"/>
    <s v="Barron"/>
    <s v="Kappa V (Knowledge and Power Preparatory Academy)"/>
    <s v="Middle"/>
    <n v="3088583"/>
    <n v="2542404"/>
    <n v="546179"/>
    <n v="-0.17699999999999999"/>
    <x v="1"/>
  </r>
  <r>
    <s v="K630"/>
    <x v="25"/>
    <n v="48"/>
    <s v="Vernikov"/>
    <s v="Professional Pathways High School"/>
    <s v="High"/>
    <n v="3104456"/>
    <n v="3284820"/>
    <n v="-180364"/>
    <n v="5.8000000000000003E-2"/>
    <x v="0"/>
  </r>
  <r>
    <s v="K190"/>
    <x v="0"/>
    <n v="42"/>
    <s v="Barron"/>
    <s v="P.S. 190 Sheffield"/>
    <s v="Elementary"/>
    <n v="3115981"/>
    <n v="2856718"/>
    <n v="259263"/>
    <n v="-8.3000000000000004E-2"/>
    <x v="1"/>
  </r>
  <r>
    <s v="Q318"/>
    <x v="26"/>
    <n v="32"/>
    <s v="Ariola"/>
    <s v="Waterside School For Leadership"/>
    <s v="Middle"/>
    <n v="3125666"/>
    <n v="2771934"/>
    <n v="353732"/>
    <n v="-0.113"/>
    <x v="1"/>
  </r>
  <r>
    <s v="M177"/>
    <x v="4"/>
    <n v="5"/>
    <s v="Menin"/>
    <s v="Yorkville East Middle School"/>
    <s v="Middle"/>
    <n v="3126559"/>
    <n v="3103565"/>
    <n v="22994"/>
    <n v="-7.0000000000000001E-3"/>
    <x v="1"/>
  </r>
  <r>
    <s v="K594"/>
    <x v="10"/>
    <n v="35"/>
    <s v="Mealy"/>
    <s v="Gotham Professional Arts Academy"/>
    <s v="High"/>
    <n v="3143794"/>
    <n v="3703610"/>
    <n v="-559816"/>
    <n v="0.17799999999999999"/>
    <x v="0"/>
  </r>
  <r>
    <s v="M423"/>
    <x v="3"/>
    <n v="10"/>
    <s v="De La Rosa"/>
    <s v="High School for Excellence and Innovation"/>
    <s v="High"/>
    <n v="3144751"/>
    <n v="2767401"/>
    <n v="377350"/>
    <s v="-12%"/>
    <x v="1"/>
  </r>
  <r>
    <s v="Q312"/>
    <x v="23"/>
    <n v="28"/>
    <s v="Adams"/>
    <s v="Jamaica Children's School"/>
    <s v="Elementary"/>
    <n v="3158867"/>
    <n v="3446373"/>
    <n v="-287506"/>
    <n v="9.0999999999999998E-2"/>
    <x v="0"/>
  </r>
  <r>
    <s v="K325"/>
    <x v="0"/>
    <n v="42"/>
    <s v="Barron"/>
    <s v="The Fresh Creek School"/>
    <s v="Elementary"/>
    <n v="3162672"/>
    <n v="2573081"/>
    <n v="589591"/>
    <n v="-0.186"/>
    <x v="1"/>
  </r>
  <r>
    <s v="M531"/>
    <x v="4"/>
    <n v="4"/>
    <s v="Powers"/>
    <s v="Repertory Company High School for Theatre Arts"/>
    <s v="High"/>
    <n v="3191832"/>
    <n v="2989683"/>
    <n v="202149"/>
    <n v="-6.3E-2"/>
    <x v="1"/>
  </r>
  <r>
    <s v="X483"/>
    <x v="27"/>
    <n v="11"/>
    <s v="Dinowitz"/>
    <s v="The Matilda Avenue School"/>
    <s v="Elementary"/>
    <n v="3204056"/>
    <n v="3024912"/>
    <n v="179144"/>
    <n v="-5.6000000000000001E-2"/>
    <x v="1"/>
  </r>
  <r>
    <s v="M077"/>
    <x v="4"/>
    <n v="5"/>
    <s v="Menin"/>
    <s v="P.S. 77 Lower Lab School"/>
    <s v="Elementary"/>
    <n v="3204537"/>
    <n v="3698138"/>
    <n v="-493601"/>
    <n v="0.154"/>
    <x v="0"/>
  </r>
  <r>
    <s v="M304"/>
    <x v="22"/>
    <n v="9"/>
    <s v="Richardson Jordan"/>
    <s v="Mott Hall High School"/>
    <s v="High"/>
    <n v="3212481"/>
    <n v="3230425"/>
    <n v="-17944"/>
    <n v="6.0000000000000001E-3"/>
    <x v="0"/>
  </r>
  <r>
    <s v="K616"/>
    <x v="10"/>
    <n v="33"/>
    <s v="Restler"/>
    <s v="Brooklyn High School for Leadership and Community Service"/>
    <s v="High"/>
    <n v="3232513"/>
    <n v="3055277"/>
    <n v="177236"/>
    <n v="-5.5E-2"/>
    <x v="1"/>
  </r>
  <r>
    <s v="Q360"/>
    <x v="28"/>
    <n v="27"/>
    <s v="Williams"/>
    <s v="P.S. 360"/>
    <s v="Elementary"/>
    <n v="3239040"/>
    <n v="3259044"/>
    <n v="-20004"/>
    <n v="6.0000000000000001E-3"/>
    <x v="0"/>
  </r>
  <r>
    <s v="M286"/>
    <x v="22"/>
    <n v="7"/>
    <s v="Abreu"/>
    <s v="Urban Assembly Academy for Future Leaders"/>
    <s v="Middle"/>
    <n v="3258262"/>
    <n v="3109208"/>
    <n v="149054"/>
    <n v="-4.5999999999999999E-2"/>
    <x v="1"/>
  </r>
  <r>
    <s v="M377"/>
    <x v="13"/>
    <n v="8"/>
    <s v="Ayala"/>
    <s v="Renaissance School of the Arts"/>
    <s v="Middle"/>
    <n v="3261491"/>
    <n v="3238718"/>
    <n v="22773"/>
    <n v="-7.0000000000000001E-3"/>
    <x v="1"/>
  </r>
  <r>
    <s v="Q222"/>
    <x v="8"/>
    <n v="25"/>
    <s v="Krishnan"/>
    <s v="P.S. Q222 - Fire Fighter Christopher A. Santora School"/>
    <s v="Elementary"/>
    <n v="3274743"/>
    <n v="3095858"/>
    <n v="178885"/>
    <n v="-5.5E-2"/>
    <x v="1"/>
  </r>
  <r>
    <s v="M318"/>
    <x v="22"/>
    <n v="9"/>
    <s v="Richardson Jordan"/>
    <s v="Thurgood Marshall Academy Lower School"/>
    <s v="Elementary"/>
    <n v="3279244"/>
    <n v="2931711"/>
    <n v="347533"/>
    <n v="-0.106"/>
    <x v="1"/>
  </r>
  <r>
    <s v="Q282"/>
    <x v="26"/>
    <n v="31"/>
    <s v="Brooks-Powers"/>
    <s v="Knowledge and Power Preparatory Academy VI"/>
    <s v="Middle"/>
    <n v="3280924"/>
    <n v="3521105"/>
    <n v="-240181"/>
    <n v="7.2999999999999995E-2"/>
    <x v="0"/>
  </r>
  <r>
    <s v="X051"/>
    <x v="24"/>
    <n v="15"/>
    <s v="Feliz"/>
    <s v="P.S. 051 Bronx New School"/>
    <s v="Elementary"/>
    <n v="3285605"/>
    <n v="2513747"/>
    <n v="771858"/>
    <n v="-0.23499999999999999"/>
    <x v="1"/>
  </r>
  <r>
    <s v="K588"/>
    <x v="14"/>
    <n v="41"/>
    <s v="Mealy"/>
    <s v="Middle School for Art and Philosophy"/>
    <s v="Middle"/>
    <n v="3288144"/>
    <n v="3265398"/>
    <n v="22746"/>
    <n v="-7.0000000000000001E-3"/>
    <x v="1"/>
  </r>
  <r>
    <s v="K514"/>
    <x v="20"/>
    <n v="41"/>
    <s v="Mealy"/>
    <s v="Frederick Douglass Academy VII High School"/>
    <s v="High"/>
    <n v="3288346"/>
    <n v="3475485"/>
    <n v="-187139"/>
    <n v="5.7000000000000002E-2"/>
    <x v="0"/>
  </r>
  <r>
    <s v="Q248"/>
    <x v="28"/>
    <n v="31"/>
    <s v="Brooks-Powers"/>
    <s v="Queens Preparatory Academy"/>
    <s v="High"/>
    <n v="3305867"/>
    <n v="3291873"/>
    <n v="13994"/>
    <n v="-4.0000000000000001E-3"/>
    <x v="1"/>
  </r>
  <r>
    <s v="M223"/>
    <x v="3"/>
    <n v="9"/>
    <s v="Richardson Jordan"/>
    <s v="The Mott Hall School"/>
    <s v="Middle"/>
    <n v="3311759"/>
    <n v="2936875"/>
    <n v="374884"/>
    <n v="-0.113"/>
    <x v="1"/>
  </r>
  <r>
    <s v="Q106"/>
    <x v="26"/>
    <n v="31"/>
    <s v="Brooks-Powers"/>
    <s v="Lighthouse Elementary School"/>
    <s v="Elementary"/>
    <n v="3316791"/>
    <n v="3029893"/>
    <n v="286898"/>
    <n v="-8.5999999999999993E-2"/>
    <x v="1"/>
  </r>
  <r>
    <s v="Q744"/>
    <x v="29"/>
    <n v="25"/>
    <s v="Krishnan"/>
    <s v="VOYAGES Preparatory"/>
    <s v="High"/>
    <n v="3318260"/>
    <n v="3078277"/>
    <n v="239983"/>
    <n v="-7.1999999999999995E-2"/>
    <x v="1"/>
  </r>
  <r>
    <s v="X319"/>
    <x v="24"/>
    <n v="15"/>
    <s v="Feliz"/>
    <s v="Providing Urban Learners Success In Education High School"/>
    <s v="High"/>
    <n v="3322007"/>
    <n v="3111448"/>
    <n v="210559"/>
    <n v="-6.3E-2"/>
    <x v="1"/>
  </r>
  <r>
    <s v="K397"/>
    <x v="7"/>
    <n v="40"/>
    <s v="Joseph"/>
    <s v="P.S. 397 Foster-Laurie"/>
    <s v="Elementary"/>
    <n v="3322647"/>
    <n v="2795448"/>
    <n v="527199"/>
    <n v="-0.159"/>
    <x v="1"/>
  </r>
  <r>
    <s v="K423"/>
    <x v="19"/>
    <n v="33"/>
    <s v="Restler"/>
    <s v="Brooklyn Frontiers High School"/>
    <s v="High"/>
    <n v="3323486"/>
    <n v="3137618"/>
    <n v="185868"/>
    <n v="-5.6000000000000001E-2"/>
    <x v="1"/>
  </r>
  <r>
    <s v="M368"/>
    <x v="3"/>
    <n v="7"/>
    <s v="Abreu"/>
    <s v="Hamilton Heights School"/>
    <s v="Elementary"/>
    <n v="3344418"/>
    <n v="3919729"/>
    <n v="-575311"/>
    <n v="0.17199999999999999"/>
    <x v="0"/>
  </r>
  <r>
    <s v="Q289"/>
    <x v="28"/>
    <n v="31"/>
    <s v="Brooks-Powers"/>
    <s v="Queens United Middle School"/>
    <s v="Middle"/>
    <n v="3346658"/>
    <n v="2846679"/>
    <n v="499979"/>
    <n v="-0.14899999999999999"/>
    <x v="1"/>
  </r>
  <r>
    <s v="K698"/>
    <x v="19"/>
    <n v="38"/>
    <s v="Avilés"/>
    <s v="South Brooklyn Community High School"/>
    <s v="High"/>
    <n v="3361398"/>
    <n v="3065992"/>
    <n v="295406"/>
    <n v="-8.7999999999999995E-2"/>
    <x v="1"/>
  </r>
  <r>
    <s v="Q332"/>
    <x v="23"/>
    <n v="28"/>
    <s v="Adams"/>
    <s v="Redwood Middle School"/>
    <s v="Middle"/>
    <n v="3382444"/>
    <n v="3563809"/>
    <n v="-181365"/>
    <n v="5.3999999999999999E-2"/>
    <x v="0"/>
  </r>
  <r>
    <s v="Q051"/>
    <x v="26"/>
    <n v="29"/>
    <s v="Schulman"/>
    <s v="P.S. 051"/>
    <s v="Early Childhood"/>
    <n v="3388039"/>
    <n v="3305131"/>
    <n v="82908"/>
    <n v="-2.4E-2"/>
    <x v="1"/>
  </r>
  <r>
    <s v="M247"/>
    <x v="9"/>
    <n v="6"/>
    <s v="Brewer"/>
    <s v="M.S. M247 Dual Language Middle School"/>
    <s v="Middle"/>
    <n v="3391459"/>
    <n v="3421745"/>
    <n v="-30286"/>
    <n v="8.9999999999999993E-3"/>
    <x v="0"/>
  </r>
  <r>
    <s v="K642"/>
    <x v="14"/>
    <n v="46"/>
    <s v="Narcisse"/>
    <s v="Urban Action Academy"/>
    <s v="High"/>
    <n v="3401974"/>
    <n v="2699281"/>
    <n v="702693"/>
    <n v="-0.20699999999999999"/>
    <x v="1"/>
  </r>
  <r>
    <s v="M313"/>
    <x v="4"/>
    <n v="3"/>
    <s v="Bottcher"/>
    <s v="James Baldwin School, The: A School for Expeditionary Learning"/>
    <s v="High"/>
    <n v="3402757"/>
    <n v="3050541"/>
    <n v="352216"/>
    <n v="-0.104"/>
    <x v="1"/>
  </r>
  <r>
    <s v="K685"/>
    <x v="15"/>
    <n v="33"/>
    <s v="Restler"/>
    <s v="El Puente Academy for Peace and Justice"/>
    <s v="High"/>
    <n v="3406626"/>
    <n v="3344898"/>
    <n v="61728"/>
    <n v="-1.7999999999999999E-2"/>
    <x v="1"/>
  </r>
  <r>
    <s v="M520"/>
    <x v="4"/>
    <n v="1"/>
    <s v="Marte"/>
    <s v="Murry Bergtraum High School for Business Careers"/>
    <s v="High"/>
    <n v="3411807"/>
    <n v="3287994"/>
    <n v="123813"/>
    <n v="-3.5999999999999997E-2"/>
    <x v="1"/>
  </r>
  <r>
    <s v="Q398"/>
    <x v="8"/>
    <n v="25"/>
    <s v="Krishnan"/>
    <s v="P.S. 398 - The Hector Figueroa School"/>
    <s v="Elementary"/>
    <n v="3413751"/>
    <n v="3861620"/>
    <n v="-447869"/>
    <n v="0.13100000000000001"/>
    <x v="0"/>
  </r>
  <r>
    <s v="K352"/>
    <x v="7"/>
    <n v="35"/>
    <s v="Hudson"/>
    <s v="Ebbets Field Middle School"/>
    <s v="Middle"/>
    <n v="3426790"/>
    <n v="3635263"/>
    <n v="-208473"/>
    <n v="6.0999999999999999E-2"/>
    <x v="0"/>
  </r>
  <r>
    <s v="K889"/>
    <x v="25"/>
    <n v="40"/>
    <s v="Joseph"/>
    <s v="P.S. 889 - BROOKLYN @ K338"/>
    <s v="Elementary"/>
    <n v="3431341"/>
    <n v="4313451"/>
    <n v="-882110"/>
    <n v="0.25700000000000001"/>
    <x v="0"/>
  </r>
  <r>
    <s v="K528"/>
    <x v="7"/>
    <n v="35"/>
    <s v="Hudson"/>
    <s v="The High School for Global Citizenship"/>
    <s v="High"/>
    <n v="3437552"/>
    <n v="3542701"/>
    <n v="-105149"/>
    <n v="3.1E-2"/>
    <x v="0"/>
  </r>
  <r>
    <s v="K539"/>
    <x v="7"/>
    <n v="40"/>
    <s v="Joseph"/>
    <s v="High School for Service &amp; Learning at Erasmus"/>
    <s v="High"/>
    <n v="3441036"/>
    <n v="3148413"/>
    <n v="292623"/>
    <n v="-8.5000000000000006E-2"/>
    <x v="1"/>
  </r>
  <r>
    <s v="K399"/>
    <x v="7"/>
    <n v="40"/>
    <s v="Joseph"/>
    <s v="P.S. 399 Stanley Eugene Clark"/>
    <s v="Elementary"/>
    <n v="3443260"/>
    <n v="3030933"/>
    <n v="412327"/>
    <s v="-12%"/>
    <x v="1"/>
  </r>
  <r>
    <s v="M157"/>
    <x v="22"/>
    <n v="9"/>
    <s v="Richardson Jordan"/>
    <s v="The Urban Assembly School for Global Commerce"/>
    <s v="High"/>
    <n v="3451310"/>
    <n v="2977749"/>
    <n v="473561"/>
    <n v="-0.13700000000000001"/>
    <x v="1"/>
  </r>
  <r>
    <s v="X375"/>
    <x v="11"/>
    <n v="18"/>
    <s v="Farías"/>
    <s v="The Bronx Mathematics Preparatory School"/>
    <s v="Middle"/>
    <n v="3461501"/>
    <n v="3452902"/>
    <n v="8599"/>
    <n v="-2E-3"/>
    <x v="1"/>
  </r>
  <r>
    <s v="K262"/>
    <x v="6"/>
    <n v="36"/>
    <s v="Ossé"/>
    <s v="P.S. 262 El Hajj Malik El Shabazz Elementary School"/>
    <s v="Elementary"/>
    <n v="3466745"/>
    <n v="3407107"/>
    <n v="59638"/>
    <n v="-1.7000000000000001E-2"/>
    <x v="1"/>
  </r>
  <r>
    <s v="M328"/>
    <x v="3"/>
    <n v="10"/>
    <s v="De La Rosa"/>
    <s v="Community Math &amp; Science Prep"/>
    <s v="Middle"/>
    <n v="3481137"/>
    <n v="3746471"/>
    <n v="-265334"/>
    <n v="7.5999999999999998E-2"/>
    <x v="0"/>
  </r>
  <r>
    <s v="K351"/>
    <x v="10"/>
    <n v="35"/>
    <s v="Hudson"/>
    <s v="The Urban Assembly Unison School"/>
    <s v="Middle"/>
    <n v="3493949"/>
    <n v="3364342"/>
    <n v="129607"/>
    <n v="-3.6999999999999998E-2"/>
    <x v="1"/>
  </r>
  <r>
    <s v="M242"/>
    <x v="9"/>
    <n v="9"/>
    <s v="Richardson Jordan"/>
    <s v="P.S. 242 - The Young Diplomats Magnet Academy"/>
    <s v="Elementary"/>
    <n v="3494095"/>
    <n v="3133319"/>
    <n v="360776"/>
    <n v="-0.10299999999999999"/>
    <x v="1"/>
  </r>
  <r>
    <s v="K529"/>
    <x v="19"/>
    <n v="39"/>
    <s v="Hanif"/>
    <s v="West Brooklyn Community High School"/>
    <s v="High"/>
    <n v="3497828"/>
    <n v="2863596"/>
    <n v="634232"/>
    <n v="-0.18099999999999999"/>
    <x v="1"/>
  </r>
  <r>
    <s v="M224"/>
    <x v="13"/>
    <n v="8"/>
    <s v="Ayala"/>
    <s v="M.S. 224 Manhattan East School for Arts &amp; Academics"/>
    <s v="Middle"/>
    <n v="3502264"/>
    <n v="3105942"/>
    <n v="396322"/>
    <n v="-0.113"/>
    <x v="1"/>
  </r>
  <r>
    <s v="K671"/>
    <x v="20"/>
    <n v="41"/>
    <s v="Mealy"/>
    <s v="Mott Hall Bridges Academy"/>
    <s v="Middle"/>
    <n v="3503502"/>
    <n v="3089493"/>
    <n v="414009"/>
    <n v="-0.11799999999999999"/>
    <x v="1"/>
  </r>
  <r>
    <s v="Q038"/>
    <x v="28"/>
    <n v="31"/>
    <s v="Brooks-Powers"/>
    <s v="P.S. 038 Rosedale"/>
    <s v="Elementary"/>
    <n v="3505802"/>
    <n v="3652022"/>
    <n v="-146220"/>
    <n v="4.2000000000000003E-2"/>
    <x v="0"/>
  </r>
  <r>
    <s v="K635"/>
    <x v="14"/>
    <n v="46"/>
    <s v="Narcisse"/>
    <s v="Olympus Academy"/>
    <s v="High"/>
    <n v="3506673"/>
    <n v="3127036"/>
    <n v="379637"/>
    <n v="-0.108"/>
    <x v="1"/>
  </r>
  <r>
    <s v="M399"/>
    <x v="4"/>
    <n v="2"/>
    <s v="Rivera"/>
    <s v="The High School For Language And Diplomacy"/>
    <s v="High"/>
    <n v="3516342"/>
    <n v="2862531"/>
    <n v="653811"/>
    <n v="-0.186"/>
    <x v="1"/>
  </r>
  <r>
    <s v="X282"/>
    <x v="11"/>
    <n v="18"/>
    <s v="Farías"/>
    <s v="Women's Academy of Excellence"/>
    <s v="High"/>
    <n v="3530603"/>
    <n v="3267614"/>
    <n v="262989"/>
    <n v="-7.3999999999999996E-2"/>
    <x v="1"/>
  </r>
  <r>
    <s v="K673"/>
    <x v="14"/>
    <n v="41"/>
    <s v="Mealy"/>
    <s v="East Brooklyn Community High School"/>
    <s v="High"/>
    <n v="3538860"/>
    <n v="2913020"/>
    <n v="625840"/>
    <n v="-0.17699999999999999"/>
    <x v="1"/>
  </r>
  <r>
    <s v="K643"/>
    <x v="20"/>
    <n v="42"/>
    <s v="Barron"/>
    <s v="Brooklyn Democracy Academy"/>
    <s v="High"/>
    <n v="3542484"/>
    <n v="3353111"/>
    <n v="189373"/>
    <n v="-5.2999999999999999E-2"/>
    <x v="1"/>
  </r>
  <r>
    <s v="K915"/>
    <x v="10"/>
    <n v="33"/>
    <s v="Restler"/>
    <s v="I.S. 915 - Bridges: A School for Exploration and Equity"/>
    <s v="Middle"/>
    <n v="3543611"/>
    <n v="3674637"/>
    <n v="-131026"/>
    <n v="3.6999999999999998E-2"/>
    <x v="0"/>
  </r>
  <r>
    <s v="M289"/>
    <x v="4"/>
    <n v="1"/>
    <s v="Marte"/>
    <s v="I.S. 289"/>
    <s v="Middle"/>
    <n v="3546565"/>
    <n v="3077934"/>
    <n v="468631"/>
    <n v="-0.13200000000000001"/>
    <x v="1"/>
  </r>
  <r>
    <s v="X301"/>
    <x v="11"/>
    <n v="16"/>
    <s v="Stevens"/>
    <s v="M.S. 301 Paul L. Dunbar"/>
    <s v="Middle"/>
    <n v="3546615"/>
    <n v="3476630"/>
    <n v="69985"/>
    <s v="-2%"/>
    <x v="1"/>
  </r>
  <r>
    <s v="X318"/>
    <x v="18"/>
    <n v="17"/>
    <s v="Salamanca"/>
    <s v="I.S. X318 Math, Science &amp; Technology Through Arts"/>
    <s v="Middle"/>
    <n v="3553347"/>
    <n v="5171901"/>
    <n v="-1618554"/>
    <n v="0.45600000000000002"/>
    <x v="0"/>
  </r>
  <r>
    <s v="K044"/>
    <x v="10"/>
    <n v="36"/>
    <s v="Ossé"/>
    <s v="P.S. 044 Marcus Garvey"/>
    <s v="Elementary"/>
    <n v="3578480"/>
    <n v="3536901"/>
    <n v="41579"/>
    <n v="-1.2E-2"/>
    <x v="1"/>
  </r>
  <r>
    <s v="X543"/>
    <x v="12"/>
    <n v="16"/>
    <s v="Stevens"/>
    <s v="High School for Violin and Dance"/>
    <s v="High"/>
    <n v="3579188"/>
    <n v="2970943"/>
    <n v="608245"/>
    <s v="-17%"/>
    <x v="1"/>
  </r>
  <r>
    <s v="M605"/>
    <x v="4"/>
    <n v="3"/>
    <s v="Bottcher"/>
    <s v="Humanities Preparatory Academy"/>
    <s v="High"/>
    <n v="3579374"/>
    <n v="3644670"/>
    <n v="-65296"/>
    <n v="1.7999999999999999E-2"/>
    <x v="0"/>
  </r>
  <r>
    <s v="K559"/>
    <x v="30"/>
    <n v="47"/>
    <s v="Kagan"/>
    <s v="Life Academy High School for Film and Music"/>
    <s v="High"/>
    <n v="3586224"/>
    <n v="3733848"/>
    <n v="-147624"/>
    <n v="4.1000000000000002E-2"/>
    <x v="0"/>
  </r>
  <r>
    <s v="M529"/>
    <x v="4"/>
    <n v="4"/>
    <s v="Powers"/>
    <s v="Jacqueline Kennedy Onassis High School"/>
    <s v="High"/>
    <n v="3590021"/>
    <n v="3571564"/>
    <n v="18457"/>
    <n v="-5.0000000000000001E-3"/>
    <x v="1"/>
  </r>
  <r>
    <s v="K137"/>
    <x v="20"/>
    <n v="41"/>
    <s v="Mealy"/>
    <s v="P.S./I.S. 137 Rachel Jean Mitchell"/>
    <s v="Elementary"/>
    <n v="3601159"/>
    <n v="3485423"/>
    <n v="115736"/>
    <n v="-3.2000000000000001E-2"/>
    <x v="1"/>
  </r>
  <r>
    <s v="M859"/>
    <x v="9"/>
    <n v="6"/>
    <s v="Brewer"/>
    <s v="Special Music School"/>
    <s v="All (K-12)"/>
    <n v="3634913"/>
    <n v="3371044"/>
    <n v="263869"/>
    <n v="-7.2999999999999995E-2"/>
    <x v="1"/>
  </r>
  <r>
    <s v="X462"/>
    <x v="27"/>
    <n v="12"/>
    <s v="Riley"/>
    <s v="Cornerstone Academy for Social Action Middle School (CASA)"/>
    <s v="Middle"/>
    <n v="3636363"/>
    <n v="3015833"/>
    <n v="620530"/>
    <n v="-0.17100000000000001"/>
    <x v="1"/>
  </r>
  <r>
    <s v="M241"/>
    <x v="9"/>
    <n v="9"/>
    <s v="Richardson Jordan"/>
    <s v="STEM Institute of Manhattan"/>
    <s v="Elementary"/>
    <n v="3646424"/>
    <n v="3400724"/>
    <n v="245700"/>
    <n v="-6.7000000000000004E-2"/>
    <x v="1"/>
  </r>
  <r>
    <s v="M513"/>
    <x v="3"/>
    <n v="10"/>
    <s v="De La Rosa"/>
    <s v="Castle Bridge School"/>
    <s v="Elementary"/>
    <n v="3651929"/>
    <n v="3449389"/>
    <n v="202540"/>
    <n v="-5.5E-2"/>
    <x v="1"/>
  </r>
  <r>
    <s v="M378"/>
    <x v="17"/>
    <n v="1"/>
    <s v="Marte"/>
    <s v="School for Global Leaders"/>
    <s v="Middle"/>
    <n v="3653484"/>
    <n v="2935748"/>
    <n v="717736"/>
    <n v="-0.19600000000000001"/>
    <x v="1"/>
  </r>
  <r>
    <s v="K364"/>
    <x v="0"/>
    <n v="42"/>
    <s v="Barron"/>
    <s v="I.S. 364 Gateway"/>
    <s v="Middle"/>
    <n v="3662568"/>
    <n v="3523593"/>
    <n v="138975"/>
    <n v="-3.7999999999999999E-2"/>
    <x v="1"/>
  </r>
  <r>
    <s v="Q205"/>
    <x v="2"/>
    <n v="23"/>
    <s v="Lee"/>
    <s v="P.S. 205 Alexander Graham Bell"/>
    <s v="Elementary"/>
    <n v="3666336"/>
    <n v="3664503"/>
    <n v="1833"/>
    <s v="-0%"/>
    <x v="1"/>
  </r>
  <r>
    <s v="K267"/>
    <x v="6"/>
    <n v="36"/>
    <s v="Ossé"/>
    <s v="M.S. 267 Math, Science &amp; Technology"/>
    <s v="Middle"/>
    <n v="3673223"/>
    <n v="3500667"/>
    <n v="172556"/>
    <n v="-4.7E-2"/>
    <x v="1"/>
  </r>
  <r>
    <s v="X170"/>
    <x v="12"/>
    <n v="14"/>
    <s v="Sanchez"/>
    <s v="P.S. 170"/>
    <s v="Elementary"/>
    <n v="3679619"/>
    <n v="3222331"/>
    <n v="457288"/>
    <n v="-0.124"/>
    <x v="1"/>
  </r>
  <r>
    <s v="K576"/>
    <x v="14"/>
    <n v="46"/>
    <s v="Narcisse"/>
    <s v="Victory Collegiate High School"/>
    <s v="High"/>
    <n v="3685877"/>
    <n v="3735797"/>
    <n v="-49920"/>
    <n v="1.4E-2"/>
    <x v="0"/>
  </r>
  <r>
    <s v="K566"/>
    <x v="14"/>
    <n v="46"/>
    <s v="Narcisse"/>
    <s v="Brooklyn Generation School"/>
    <s v="High"/>
    <n v="3689924"/>
    <n v="3617778"/>
    <n v="72146"/>
    <s v="-2%"/>
    <x v="1"/>
  </r>
  <r>
    <s v="K676"/>
    <x v="19"/>
    <n v="38"/>
    <s v="Avilés"/>
    <s v="Red Hook Neighborhood School"/>
    <s v="Elementary"/>
    <n v="3694875"/>
    <n v="3481151"/>
    <n v="213724"/>
    <n v="-5.8000000000000003E-2"/>
    <x v="1"/>
  </r>
  <r>
    <s v="R010"/>
    <x v="31"/>
    <n v="49"/>
    <s v="Hanks"/>
    <s v="Fort Hill Collaborative Elementary School"/>
    <s v="Elementary"/>
    <n v="3701669"/>
    <n v="3667033"/>
    <n v="34636"/>
    <n v="-8.9999999999999993E-3"/>
    <x v="1"/>
  </r>
  <r>
    <s v="K569"/>
    <x v="14"/>
    <n v="45"/>
    <s v="Louis"/>
    <s v="Kurt Hahn Expeditionary Learning School"/>
    <s v="High"/>
    <n v="3710757"/>
    <n v="3279327"/>
    <n v="431430"/>
    <n v="-0.11600000000000001"/>
    <x v="1"/>
  </r>
  <r>
    <s v="Q156"/>
    <x v="28"/>
    <n v="31"/>
    <s v="Brooks-Powers"/>
    <s v="P.S. 156 Laurelton"/>
    <s v="Elementary"/>
    <n v="3711327"/>
    <n v="3386639"/>
    <n v="324688"/>
    <n v="-8.6999999999999994E-2"/>
    <x v="1"/>
  </r>
  <r>
    <s v="M194"/>
    <x v="22"/>
    <n v="9"/>
    <s v="Richardson Jordan"/>
    <s v="P.S. 194 Countee Cullen"/>
    <s v="Elementary"/>
    <n v="3715801"/>
    <n v="3514835"/>
    <n v="200966"/>
    <n v="-5.3999999999999999E-2"/>
    <x v="1"/>
  </r>
  <r>
    <s v="X175"/>
    <x v="27"/>
    <n v="13"/>
    <s v="Velázquez"/>
    <s v="P.S. 175 City Island"/>
    <s v="Elementary/Middle"/>
    <n v="3718701"/>
    <n v="3449612"/>
    <n v="269089"/>
    <n v="-7.1999999999999995E-2"/>
    <x v="1"/>
  </r>
  <r>
    <s v="K035"/>
    <x v="6"/>
    <n v="36"/>
    <s v="Ossé"/>
    <s v="M.S. 035 Stephen Decatur"/>
    <s v="Middle"/>
    <n v="3722905"/>
    <n v="4041689"/>
    <n v="-318784"/>
    <n v="8.5999999999999993E-2"/>
    <x v="0"/>
  </r>
  <r>
    <s v="K150"/>
    <x v="20"/>
    <n v="41"/>
    <s v="Mealy"/>
    <s v="P.S. 150 Christopher"/>
    <s v="Elementary"/>
    <n v="3726520"/>
    <n v="3531827"/>
    <n v="194693"/>
    <n v="-5.1999999999999998E-2"/>
    <x v="1"/>
  </r>
  <r>
    <s v="M135"/>
    <x v="4"/>
    <n v="1"/>
    <s v="Marte"/>
    <s v="The Urban Assembly School for Emergency Management"/>
    <s v="High"/>
    <n v="3728966"/>
    <n v="3751773"/>
    <n v="-22807"/>
    <n v="6.0000000000000001E-3"/>
    <x v="0"/>
  </r>
  <r>
    <s v="K340"/>
    <x v="7"/>
    <n v="35"/>
    <s v="Hudson"/>
    <s v="I.S. 340"/>
    <s v="Middle"/>
    <n v="3731993"/>
    <n v="3454280"/>
    <n v="277713"/>
    <n v="-7.3999999999999996E-2"/>
    <x v="1"/>
  </r>
  <r>
    <s v="K629"/>
    <x v="14"/>
    <n v="45"/>
    <s v="Louis"/>
    <s v="Cultural Academy for the Arts and Sciences"/>
    <s v="High"/>
    <n v="3733824"/>
    <n v="3920805"/>
    <n v="-186981"/>
    <n v="0.05"/>
    <x v="0"/>
  </r>
  <r>
    <s v="K647"/>
    <x v="20"/>
    <n v="42"/>
    <s v="Barron"/>
    <s v="Metropolitan Diploma Plus High School"/>
    <s v="High"/>
    <n v="3745493"/>
    <n v="3564925"/>
    <n v="180568"/>
    <n v="-4.8000000000000001E-2"/>
    <x v="1"/>
  </r>
  <r>
    <s v="K191"/>
    <x v="7"/>
    <n v="41"/>
    <s v="Mealy"/>
    <s v="P.S. 191 Paul Robeson"/>
    <s v="Elementary"/>
    <n v="3746934"/>
    <n v="3653565"/>
    <n v="93369"/>
    <n v="-2.5000000000000001E-2"/>
    <x v="1"/>
  </r>
  <r>
    <s v="M296"/>
    <x v="4"/>
    <n v="3"/>
    <s v="Bottcher"/>
    <s v="High School of Hospitality Management"/>
    <s v="High"/>
    <n v="3757282"/>
    <n v="3409258"/>
    <n v="348024"/>
    <n v="-9.2999999999999999E-2"/>
    <x v="1"/>
  </r>
  <r>
    <s v="X315"/>
    <x v="24"/>
    <n v="14"/>
    <s v="Sanchez"/>
    <s v="P.S. 315 Lab School"/>
    <s v="Elementary/Middle"/>
    <n v="3758121"/>
    <n v="3308718"/>
    <n v="449403"/>
    <s v="-12%"/>
    <x v="1"/>
  </r>
  <r>
    <s v="Q096"/>
    <x v="26"/>
    <n v="28"/>
    <s v="Adams"/>
    <s v="P.S. 096"/>
    <s v="Elementary"/>
    <n v="3773660"/>
    <n v="3641333"/>
    <n v="132327"/>
    <n v="-3.5000000000000003E-2"/>
    <x v="1"/>
  </r>
  <r>
    <s v="M258"/>
    <x v="9"/>
    <n v="6"/>
    <s v="Brewer"/>
    <s v="Community Action School - MS 258"/>
    <s v="Middle"/>
    <n v="3787384"/>
    <n v="3107035"/>
    <n v="680349"/>
    <s v="-18%"/>
    <x v="1"/>
  </r>
  <r>
    <s v="M285"/>
    <x v="22"/>
    <n v="9"/>
    <s v="Richardson Jordan"/>
    <s v="Harlem Renaissance High School"/>
    <s v="High"/>
    <n v="3789547"/>
    <n v="3525385"/>
    <n v="264162"/>
    <s v="-7%"/>
    <x v="1"/>
  </r>
  <r>
    <s v="X594"/>
    <x v="12"/>
    <n v="16"/>
    <s v="Stevens"/>
    <s v="M.S. 594 - New Pathways Academy"/>
    <s v="Middle"/>
    <n v="3794620"/>
    <n v="3178053"/>
    <n v="616567"/>
    <n v="-0.16200000000000001"/>
    <x v="1"/>
  </r>
  <r>
    <s v="K728"/>
    <x v="30"/>
    <n v="47"/>
    <s v="Kagan"/>
    <s v="Liberation Diploma Plus"/>
    <s v="High"/>
    <n v="3800234"/>
    <n v="3526625"/>
    <n v="273609"/>
    <n v="-7.1999999999999995E-2"/>
    <x v="1"/>
  </r>
  <r>
    <s v="M514"/>
    <x v="22"/>
    <n v="7"/>
    <s v="Abreu"/>
    <s v="New Design Middle School"/>
    <s v="Middle"/>
    <n v="3804257"/>
    <n v="3101600"/>
    <n v="702657"/>
    <n v="-0.185"/>
    <x v="1"/>
  </r>
  <r>
    <s v="K722"/>
    <x v="7"/>
    <n v="41"/>
    <s v="Mealy"/>
    <s v="New Heights Middle School"/>
    <s v="Middle"/>
    <n v="3808369"/>
    <n v="3729149"/>
    <n v="79220"/>
    <n v="-2.1000000000000001E-2"/>
    <x v="1"/>
  </r>
  <r>
    <s v="X404"/>
    <x v="12"/>
    <n v="16"/>
    <s v="Stevens"/>
    <s v="School for Excellence"/>
    <s v="High"/>
    <n v="3810398"/>
    <n v="3810819"/>
    <n v="-421"/>
    <n v="0"/>
    <x v="0"/>
  </r>
  <r>
    <s v="M580"/>
    <x v="4"/>
    <n v="1"/>
    <s v="Marte"/>
    <s v="Richard R. Green High School of Teaching"/>
    <s v="High"/>
    <n v="3816003"/>
    <n v="3739325"/>
    <n v="76678"/>
    <s v="-2%"/>
    <x v="1"/>
  </r>
  <r>
    <s v="Q053"/>
    <x v="26"/>
    <n v="31"/>
    <s v="Brooks-Powers"/>
    <s v="M.S. 053 Brian Piccolo"/>
    <s v="Middle"/>
    <n v="3819884"/>
    <n v="3747593"/>
    <n v="72291"/>
    <n v="-1.9E-2"/>
    <x v="1"/>
  </r>
  <r>
    <s v="X228"/>
    <x v="24"/>
    <n v="15"/>
    <s v="Feliz"/>
    <s v="Jonas Bronck Academy"/>
    <s v="Middle"/>
    <n v="3821286"/>
    <n v="3800312"/>
    <n v="20974"/>
    <n v="-5.0000000000000001E-3"/>
    <x v="1"/>
  </r>
  <r>
    <s v="K697"/>
    <x v="20"/>
    <n v="41"/>
    <s v="Mealy"/>
    <s v="Teachers Preparatory High School"/>
    <s v="High"/>
    <n v="3828806"/>
    <n v="3858590"/>
    <n v="-29784"/>
    <n v="8.0000000000000002E-3"/>
    <x v="0"/>
  </r>
  <r>
    <s v="K751"/>
    <x v="7"/>
    <n v="36"/>
    <s v="Ossé"/>
    <s v="Academy for Health Careers"/>
    <s v="High"/>
    <n v="3829971"/>
    <n v="3379430"/>
    <n v="450541"/>
    <n v="-0.11799999999999999"/>
    <x v="1"/>
  </r>
  <r>
    <s v="R470"/>
    <x v="31"/>
    <n v="49"/>
    <s v="Hanks"/>
    <s v="Concord High School"/>
    <s v="High"/>
    <n v="3843755"/>
    <n v="3659031"/>
    <n v="184724"/>
    <n v="-4.8000000000000001E-2"/>
    <x v="1"/>
  </r>
  <r>
    <s v="K335"/>
    <x v="6"/>
    <n v="36"/>
    <s v="Ossé"/>
    <s v="P.S. 335 Granville T. Woods"/>
    <s v="Elementary"/>
    <n v="3848092"/>
    <n v="3980906"/>
    <n v="-132814"/>
    <n v="3.5000000000000003E-2"/>
    <x v="0"/>
  </r>
  <r>
    <s v="Q236"/>
    <x v="29"/>
    <n v="25"/>
    <s v="Krishnan"/>
    <s v="International High School for Health Sciences"/>
    <s v="High"/>
    <n v="3858245"/>
    <n v="4191118"/>
    <n v="-332873"/>
    <n v="8.5999999999999993E-2"/>
    <x v="0"/>
  </r>
  <r>
    <s v="K890"/>
    <x v="25"/>
    <n v="40"/>
    <s v="Joseph"/>
    <s v="I.S. 890 - BROOKLYN @ K338"/>
    <s v="Middle"/>
    <n v="3865167"/>
    <n v="4193208"/>
    <n v="-328041"/>
    <n v="8.5000000000000006E-2"/>
    <x v="0"/>
  </r>
  <r>
    <s v="X481"/>
    <x v="27"/>
    <n v="13"/>
    <s v="Velázquez"/>
    <s v="The STEAM Bridge School"/>
    <s v="Elementary"/>
    <n v="3873178"/>
    <n v="3424820"/>
    <n v="448358"/>
    <n v="-0.11600000000000001"/>
    <x v="1"/>
  </r>
  <r>
    <s v="M421"/>
    <x v="9"/>
    <n v="7"/>
    <s v="Abreu"/>
    <s v="New Design Middle School"/>
    <s v="Middle"/>
    <n v="3876994"/>
    <n v="3843240"/>
    <n v="33754"/>
    <n v="-8.9999999999999993E-3"/>
    <x v="1"/>
  </r>
  <r>
    <s v="K691"/>
    <x v="10"/>
    <n v="35"/>
    <s v="Hudson"/>
    <s v="Fort Greene Preparatory Academy"/>
    <s v="Middle"/>
    <n v="3878309"/>
    <n v="3748444"/>
    <n v="129865"/>
    <n v="-3.3000000000000002E-2"/>
    <x v="1"/>
  </r>
  <r>
    <s v="M425"/>
    <x v="4"/>
    <n v="1"/>
    <s v="Marte"/>
    <s v="Leadership and Public Service High School"/>
    <s v="High"/>
    <n v="3879881"/>
    <n v="3679521"/>
    <n v="200360"/>
    <n v="-5.1999999999999998E-2"/>
    <x v="1"/>
  </r>
  <r>
    <s v="K646"/>
    <x v="7"/>
    <n v="35"/>
    <s v="Nurse"/>
    <s v="Aspirations Diploma Plus High School"/>
    <s v="High"/>
    <n v="3883744"/>
    <n v="3385287"/>
    <n v="498457"/>
    <n v="-0.128"/>
    <x v="1"/>
  </r>
  <r>
    <s v="X379"/>
    <x v="1"/>
    <n v="17"/>
    <s v="Salamanca"/>
    <s v="Jill Chaifetz Transfer High School"/>
    <s v="High"/>
    <n v="3884137"/>
    <n v="4237080"/>
    <n v="-352943"/>
    <n v="9.0999999999999998E-2"/>
    <x v="0"/>
  </r>
  <r>
    <s v="X098"/>
    <x v="18"/>
    <n v="17"/>
    <s v="Salamanca"/>
    <s v="J.H.S. 098 Herman Ridder"/>
    <s v="Middle"/>
    <n v="3889203"/>
    <n v="3005473"/>
    <n v="883730"/>
    <n v="-0.22700000000000001"/>
    <x v="1"/>
  </r>
  <r>
    <s v="K504"/>
    <x v="0"/>
    <n v="42"/>
    <s v="Barron"/>
    <s v="High School for Civil Rights"/>
    <s v="High"/>
    <n v="3895461"/>
    <n v="3316554"/>
    <n v="578907"/>
    <n v="-0.14899999999999999"/>
    <x v="1"/>
  </r>
  <r>
    <s v="Q098"/>
    <x v="2"/>
    <n v="19"/>
    <s v="Paladino"/>
    <s v="P.S. 098 The Douglaston School"/>
    <s v="Elementary"/>
    <n v="3898711"/>
    <n v="3796334"/>
    <n v="102377"/>
    <n v="-2.5999999999999999E-2"/>
    <x v="1"/>
  </r>
  <r>
    <s v="M363"/>
    <x v="17"/>
    <n v="2"/>
    <s v="Rivera"/>
    <s v="Neighborhood School"/>
    <s v="Elementary"/>
    <n v="3905746"/>
    <n v="3891656"/>
    <n v="14090"/>
    <n v="-4.0000000000000001E-3"/>
    <x v="1"/>
  </r>
  <r>
    <s v="M417"/>
    <x v="9"/>
    <n v="6"/>
    <s v="Brewer"/>
    <s v="Frank Mccourt High School"/>
    <s v="High"/>
    <n v="3909652"/>
    <n v="4324800"/>
    <n v="-415148"/>
    <n v="0.106"/>
    <x v="0"/>
  </r>
  <r>
    <s v="Q251"/>
    <x v="28"/>
    <n v="31"/>
    <s v="Brooks-Powers"/>
    <s v="P.S. 251 Queens"/>
    <s v="Elementary"/>
    <n v="3912434"/>
    <n v="3671954"/>
    <n v="240480"/>
    <n v="-6.0999999999999999E-2"/>
    <x v="1"/>
  </r>
  <r>
    <s v="K245"/>
    <x v="25"/>
    <n v="40"/>
    <s v="Joseph"/>
    <s v="P.S. 245"/>
    <s v="Elementary"/>
    <n v="3925093"/>
    <n v="3730406"/>
    <n v="194687"/>
    <s v="-5%"/>
    <x v="1"/>
  </r>
  <r>
    <s v="K313"/>
    <x v="10"/>
    <n v="33"/>
    <s v="Restler"/>
    <s v="Dock Street School for STEAM Studies"/>
    <s v="Middle"/>
    <n v="3940265"/>
    <n v="4016459"/>
    <n v="-76194"/>
    <n v="1.9E-2"/>
    <x v="0"/>
  </r>
  <r>
    <s v="K936"/>
    <x v="5"/>
    <n v="38"/>
    <s v="Avilés"/>
    <s v="MS 936 Arts Off 3rd"/>
    <s v="Middle"/>
    <n v="3968987"/>
    <n v="5691014"/>
    <n v="-1722027"/>
    <n v="0.434"/>
    <x v="0"/>
  </r>
  <r>
    <s v="M432"/>
    <x v="4"/>
    <n v="2"/>
    <s v="Rivera"/>
    <s v="Murray Hill Academy"/>
    <s v="High"/>
    <n v="3990516"/>
    <n v="3924743"/>
    <n v="65773"/>
    <n v="-1.6E-2"/>
    <x v="1"/>
  </r>
  <r>
    <s v="K463"/>
    <x v="19"/>
    <n v="39"/>
    <s v="Hanif"/>
    <s v="Secondary School for Journalism"/>
    <s v="High"/>
    <n v="3993311"/>
    <n v="4318176"/>
    <n v="-324865"/>
    <n v="8.1000000000000003E-2"/>
    <x v="0"/>
  </r>
  <r>
    <s v="X248"/>
    <x v="18"/>
    <n v="17"/>
    <s v="Salamanca"/>
    <s v="Metropolitan High School, The"/>
    <s v="High"/>
    <n v="3996865"/>
    <n v="3812408"/>
    <n v="184457"/>
    <n v="-4.5999999999999999E-2"/>
    <x v="1"/>
  </r>
  <r>
    <s v="M132"/>
    <x v="3"/>
    <n v="10"/>
    <s v="De La Rosa"/>
    <s v="P.S. 132 Juan Pablo Duarte"/>
    <s v="Elementary"/>
    <n v="3998332"/>
    <n v="3947198"/>
    <n v="51134"/>
    <n v="-1.2999999999999999E-2"/>
    <x v="1"/>
  </r>
  <r>
    <s v="X308"/>
    <x v="24"/>
    <n v="11"/>
    <s v="Dinowitz"/>
    <s v="Bronx Dance Academy School"/>
    <s v="Middle"/>
    <n v="4012751"/>
    <n v="3695080"/>
    <n v="317671"/>
    <n v="-7.9000000000000001E-2"/>
    <x v="1"/>
  </r>
  <r>
    <s v="K664"/>
    <x v="20"/>
    <n v="37"/>
    <s v="Nurse"/>
    <s v="Brooklyn Environmental Exploration School (BEES)"/>
    <s v="Middle"/>
    <n v="4032930"/>
    <n v="3916141"/>
    <n v="116789"/>
    <n v="-2.9000000000000001E-2"/>
    <x v="1"/>
  </r>
  <r>
    <s v="K683"/>
    <x v="0"/>
    <n v="42"/>
    <s v="Barron"/>
    <s v="The School for Classics: An Academy of Thinkers, Writers and Performers"/>
    <s v="High"/>
    <n v="4038360"/>
    <n v="4190447"/>
    <n v="-152087"/>
    <n v="3.7999999999999999E-2"/>
    <x v="0"/>
  </r>
  <r>
    <s v="M255"/>
    <x v="4"/>
    <n v="2"/>
    <s v="Rivera"/>
    <s v="M.S. 255 Salk School of Science"/>
    <s v="Middle"/>
    <n v="4040077"/>
    <n v="3942359"/>
    <n v="97718"/>
    <n v="-2.4E-2"/>
    <x v="1"/>
  </r>
  <r>
    <s v="K764"/>
    <x v="0"/>
    <n v="37"/>
    <s v="Nurse"/>
    <s v="The Urban Assembly School for Collaborative Healthcare"/>
    <s v="High"/>
    <n v="4044490"/>
    <n v="4495645"/>
    <n v="-451155"/>
    <n v="0.112"/>
    <x v="0"/>
  </r>
  <r>
    <s v="K770"/>
    <x v="7"/>
    <n v="41"/>
    <s v="Mealy"/>
    <s v="P.S. 770 New American Academy"/>
    <s v="Elementary"/>
    <n v="4052174"/>
    <n v="3732949"/>
    <n v="319225"/>
    <n v="-7.9000000000000001E-2"/>
    <x v="1"/>
  </r>
  <r>
    <s v="K678"/>
    <x v="0"/>
    <n v="42"/>
    <s v="Barron"/>
    <s v="East New York Middle School of Excellence"/>
    <s v="Middle"/>
    <n v="4053584"/>
    <n v="3859580"/>
    <n v="194004"/>
    <n v="-4.8000000000000001E-2"/>
    <x v="1"/>
  </r>
  <r>
    <s v="K452"/>
    <x v="0"/>
    <n v="42"/>
    <s v="Barron"/>
    <s v="Frederick Douglass Academy VIII Middle School"/>
    <s v="Middle"/>
    <n v="4056438"/>
    <n v="3806542"/>
    <n v="249896"/>
    <n v="-6.2E-2"/>
    <x v="1"/>
  </r>
  <r>
    <s v="M315"/>
    <x v="17"/>
    <n v="2"/>
    <s v="Rivera"/>
    <s v="The East Village Community School"/>
    <s v="Elementary"/>
    <n v="10082170"/>
    <n v="8824421"/>
    <n v="1257749"/>
    <n v="1.171"/>
    <x v="1"/>
  </r>
  <r>
    <s v="Q261"/>
    <x v="26"/>
    <n v="28"/>
    <s v="Adams"/>
    <s v="Voyages Prep - South Queens"/>
    <s v="High"/>
    <n v="4066649"/>
    <n v="3905332"/>
    <n v="161317"/>
    <s v="-4%"/>
    <x v="1"/>
  </r>
  <r>
    <s v="X545"/>
    <x v="27"/>
    <n v="12"/>
    <s v="Riley"/>
    <s v="Bronx Aerospace High School"/>
    <s v="High"/>
    <n v="4069827"/>
    <n v="4207396"/>
    <n v="-137569"/>
    <n v="3.4000000000000002E-2"/>
    <x v="0"/>
  </r>
  <r>
    <s v="K548"/>
    <x v="7"/>
    <n v="35"/>
    <s v="Hudson"/>
    <s v="Brooklyn School for Music &amp; Theatre"/>
    <s v="High"/>
    <n v="4069918"/>
    <n v="3723767"/>
    <n v="346151"/>
    <n v="-8.5000000000000006E-2"/>
    <x v="1"/>
  </r>
  <r>
    <s v="M314"/>
    <x v="3"/>
    <n v="10"/>
    <s v="De La Rosa"/>
    <s v="Muscota"/>
    <s v="Elementary"/>
    <n v="4071321"/>
    <n v="3578669"/>
    <n v="492652"/>
    <n v="-0.121"/>
    <x v="1"/>
  </r>
  <r>
    <s v="X209"/>
    <x v="24"/>
    <n v="15"/>
    <s v="Feliz"/>
    <s v="P.S. 209"/>
    <s v="Elementary"/>
    <n v="4081457"/>
    <n v="3646661"/>
    <n v="434796"/>
    <n v="-0.107"/>
    <x v="1"/>
  </r>
  <r>
    <s v="M212"/>
    <x v="4"/>
    <n v="3"/>
    <s v="Bottcher"/>
    <s v="P.S. 212 Midtown West"/>
    <s v="Elementary"/>
    <n v="4089075"/>
    <n v="3772999"/>
    <n v="316076"/>
    <n v="-7.6999999999999999E-2"/>
    <x v="1"/>
  </r>
  <r>
    <s v="M305"/>
    <x v="4"/>
    <n v="1"/>
    <s v="Marte"/>
    <s v="Urban Assembly Academy of Government and Law, The"/>
    <s v="High"/>
    <n v="4094936"/>
    <n v="3922396"/>
    <n v="172540"/>
    <n v="-4.2000000000000003E-2"/>
    <x v="1"/>
  </r>
  <r>
    <s v="M300"/>
    <x v="4"/>
    <n v="3"/>
    <s v="Bottcher"/>
    <s v="Urban Assembly School of Design and Construction, The"/>
    <s v="High"/>
    <n v="4098982"/>
    <n v="3630499"/>
    <n v="468483"/>
    <n v="-0.114"/>
    <x v="1"/>
  </r>
  <r>
    <s v="M459"/>
    <x v="4"/>
    <n v="5"/>
    <s v="Menin"/>
    <s v="Manhattan International High School"/>
    <s v="High"/>
    <n v="4099996"/>
    <n v="4616173"/>
    <n v="-516177"/>
    <n v="0.126"/>
    <x v="0"/>
  </r>
  <r>
    <s v="K547"/>
    <x v="7"/>
    <n v="35"/>
    <s v="Hudson"/>
    <s v="Brooklyn Academy of Science and the Environment"/>
    <s v="High"/>
    <n v="4100947"/>
    <n v="3873356"/>
    <n v="227591"/>
    <n v="-5.5E-2"/>
    <x v="1"/>
  </r>
  <r>
    <s v="M528"/>
    <x v="3"/>
    <n v="10"/>
    <s v="De La Rosa"/>
    <s v="I.S. 528 Bea Fuller Rodgers School"/>
    <s v="Middle"/>
    <n v="4111207"/>
    <n v="3727036"/>
    <n v="384171"/>
    <n v="-9.2999999999999999E-2"/>
    <x v="1"/>
  </r>
  <r>
    <s v="R026"/>
    <x v="31"/>
    <n v="50"/>
    <s v="Carr"/>
    <s v="P.S. 026 The Carteret School"/>
    <s v="Elementary"/>
    <n v="4111974"/>
    <n v="4365910"/>
    <n v="-253936"/>
    <n v="6.2E-2"/>
    <x v="0"/>
  </r>
  <r>
    <s v="K067"/>
    <x v="10"/>
    <n v="35"/>
    <s v="Hudson"/>
    <s v="P.S. 067 Charles A. Dorsey"/>
    <s v="Elementary"/>
    <n v="4114891"/>
    <n v="3645469"/>
    <n v="469422"/>
    <n v="-0.114"/>
    <x v="1"/>
  </r>
  <r>
    <s v="X190"/>
    <x v="18"/>
    <n v="17"/>
    <s v="Salamanca"/>
    <s v="E.S.M.T- I.S. 190"/>
    <s v="Middle"/>
    <n v="4121135"/>
    <n v="3622821"/>
    <n v="498314"/>
    <n v="-0.121"/>
    <x v="1"/>
  </r>
  <r>
    <s v="M500"/>
    <x v="4"/>
    <n v="2"/>
    <s v="Rivera"/>
    <s v="Unity Center for Urban Technologies"/>
    <s v="High"/>
    <n v="4143332"/>
    <n v="3772381"/>
    <n v="370951"/>
    <s v="-9%"/>
    <x v="1"/>
  </r>
  <r>
    <s v="K348"/>
    <x v="30"/>
    <n v="47"/>
    <s v="Kagan"/>
    <s v="High School of Sports Management"/>
    <s v="High"/>
    <n v="4143713"/>
    <n v="4888950"/>
    <n v="-745237"/>
    <n v="0.18"/>
    <x v="0"/>
  </r>
  <r>
    <s v="X273"/>
    <x v="18"/>
    <n v="15"/>
    <s v="Feliz"/>
    <s v="Frederick Douglass Academy V. Middle School"/>
    <s v="Middle"/>
    <n v="4144375"/>
    <n v="4211757"/>
    <n v="-67382"/>
    <n v="1.6E-2"/>
    <x v="0"/>
  </r>
  <r>
    <s v="K531"/>
    <x v="7"/>
    <n v="40"/>
    <s v="Joseph"/>
    <s v="School for Human Rights, The"/>
    <s v="High"/>
    <n v="4162281"/>
    <n v="3523690"/>
    <n v="638591"/>
    <n v="-0.153"/>
    <x v="1"/>
  </r>
  <r>
    <s v="K971"/>
    <x v="5"/>
    <n v="38"/>
    <s v="Avilés"/>
    <s v="School of Math, Science, and Healthy Living"/>
    <s v="Elementary"/>
    <n v="4172455"/>
    <n v="3466986"/>
    <n v="705469"/>
    <n v="-0.16900000000000001"/>
    <x v="1"/>
  </r>
  <r>
    <s v="K016"/>
    <x v="15"/>
    <n v="33"/>
    <s v="Restler"/>
    <s v="P.S. 016 Leonard Dunkly"/>
    <s v="Elementary"/>
    <n v="4177686"/>
    <n v="3964508"/>
    <n v="213178"/>
    <n v="-5.0999999999999997E-2"/>
    <x v="1"/>
  </r>
  <r>
    <s v="Q084"/>
    <x v="8"/>
    <n v="22"/>
    <s v="Cabán"/>
    <s v="P.S. 084 Steinway"/>
    <s v="Elementary"/>
    <n v="4186346"/>
    <n v="4625637"/>
    <n v="-439291"/>
    <n v="0.105"/>
    <x v="0"/>
  </r>
  <r>
    <s v="X532"/>
    <x v="27"/>
    <n v="12"/>
    <s v="Riley"/>
    <s v="Baychester Middle School"/>
    <s v="Middle"/>
    <n v="4190873"/>
    <n v="4076128"/>
    <n v="114745"/>
    <n v="-2.7E-2"/>
    <x v="1"/>
  </r>
  <r>
    <s v="K018"/>
    <x v="15"/>
    <n v="34"/>
    <s v="Gutiérrez"/>
    <s v="P.S. 018 Edward Bush"/>
    <s v="Elementary"/>
    <n v="4192564"/>
    <n v="3663453"/>
    <n v="529111"/>
    <n v="-0.126"/>
    <x v="1"/>
  </r>
  <r>
    <s v="K326"/>
    <x v="25"/>
    <n v="45"/>
    <s v="Louis"/>
    <s v="P.S. 326"/>
    <s v="Elementary"/>
    <n v="4196213"/>
    <n v="4052524"/>
    <n v="143689"/>
    <n v="-3.4000000000000002E-2"/>
    <x v="1"/>
  </r>
  <r>
    <s v="K299"/>
    <x v="21"/>
    <n v="34"/>
    <s v="Gutiérrez"/>
    <s v="P.S. 299 Thomas Warren Field"/>
    <s v="Elementary"/>
    <n v="4246175"/>
    <n v="4074232"/>
    <n v="171943"/>
    <s v="-4%"/>
    <x v="1"/>
  </r>
  <r>
    <s v="M394"/>
    <x v="4"/>
    <n v="1"/>
    <s v="Marte"/>
    <s v="Emma Lazarus High School"/>
    <s v="High"/>
    <n v="4253909"/>
    <n v="4308962"/>
    <n v="-55053"/>
    <n v="1.2999999999999999E-2"/>
    <x v="0"/>
  </r>
  <r>
    <s v="M038"/>
    <x v="13"/>
    <n v="8"/>
    <s v="Ayala"/>
    <s v="P.S. 38 Roberto Clemente"/>
    <s v="Elementary"/>
    <n v="4258964"/>
    <n v="3919126"/>
    <n v="339838"/>
    <s v="-8%"/>
    <x v="1"/>
  </r>
  <r>
    <s v="X458"/>
    <x v="18"/>
    <n v="17"/>
    <s v="Salamanca"/>
    <s v="Samara Community School"/>
    <s v="Elementary"/>
    <n v="4259658"/>
    <n v="4280793"/>
    <n v="-21135"/>
    <n v="5.0000000000000001E-3"/>
    <x v="0"/>
  </r>
  <r>
    <s v="M015"/>
    <x v="17"/>
    <n v="2"/>
    <s v="Rivera"/>
    <s v="P.S. 015 Roberto Clemente"/>
    <s v="Elementary"/>
    <n v="4263348"/>
    <n v="3877358"/>
    <n v="385990"/>
    <n v="-9.0999999999999998E-2"/>
    <x v="1"/>
  </r>
  <r>
    <s v="K627"/>
    <x v="6"/>
    <n v="36"/>
    <s v="Ossé"/>
    <s v="Brighter Choice Community School"/>
    <s v="Elementary"/>
    <n v="4276685"/>
    <n v="4203635"/>
    <n v="73050"/>
    <n v="-1.7000000000000001E-2"/>
    <x v="1"/>
  </r>
  <r>
    <s v="Q241"/>
    <x v="16"/>
    <n v="20"/>
    <s v="Ung"/>
    <s v="Queens High School for Language Studies"/>
    <s v="High"/>
    <n v="4282101"/>
    <n v="4140147"/>
    <n v="141954"/>
    <n v="-3.3000000000000002E-2"/>
    <x v="1"/>
  </r>
  <r>
    <s v="K628"/>
    <x v="6"/>
    <n v="36"/>
    <s v="Ossé"/>
    <s v="Brooklyn Brownstone School"/>
    <s v="Elementary"/>
    <n v="4288658"/>
    <n v="4089444"/>
    <n v="199214"/>
    <n v="-4.5999999999999999E-2"/>
    <x v="1"/>
  </r>
  <r>
    <s v="Q351"/>
    <x v="26"/>
    <n v="32"/>
    <s v="Ariola"/>
    <s v="Rockaway Collegiate High School"/>
    <s v="High"/>
    <n v="4289835"/>
    <n v="3940034"/>
    <n v="349801"/>
    <n v="-8.2000000000000003E-2"/>
    <x v="1"/>
  </r>
  <r>
    <s v="Q326"/>
    <x v="28"/>
    <n v="23"/>
    <s v="Lee"/>
    <s v="Cambria Heights Academy"/>
    <s v="High"/>
    <n v="4290964"/>
    <n v="4026798"/>
    <n v="264166"/>
    <n v="-6.2E-2"/>
    <x v="1"/>
  </r>
  <r>
    <s v="M541"/>
    <x v="9"/>
    <n v="6"/>
    <s v="Brewer"/>
    <s v="Manhattan / Hunter Science High School"/>
    <s v="High"/>
    <n v="4304525"/>
    <n v="4251498"/>
    <n v="53027"/>
    <n v="-1.2E-2"/>
    <x v="1"/>
  </r>
  <r>
    <s v="X382"/>
    <x v="24"/>
    <n v="14"/>
    <s v="Sanchez"/>
    <s v="Elementary School for Math, Science, and Technology"/>
    <s v="Elementary"/>
    <n v="4312569"/>
    <n v="3810990"/>
    <n v="501579"/>
    <n v="-0.11600000000000001"/>
    <x v="1"/>
  </r>
  <r>
    <s v="M245"/>
    <x v="9"/>
    <n v="6"/>
    <s v="Brewer"/>
    <s v="M.S. M245 The Computer School"/>
    <s v="Middle"/>
    <n v="4313960"/>
    <n v="4180782"/>
    <n v="133178"/>
    <n v="-3.1E-2"/>
    <x v="1"/>
  </r>
  <r>
    <s v="K256"/>
    <x v="10"/>
    <n v="36"/>
    <s v="Ossé"/>
    <s v="P.S. 256 Benjamin Banneker"/>
    <s v="Elementary"/>
    <n v="4315651"/>
    <n v="4351478"/>
    <n v="-35827"/>
    <n v="8.0000000000000002E-3"/>
    <x v="0"/>
  </r>
  <r>
    <s v="K039"/>
    <x v="19"/>
    <n v="39"/>
    <s v="Hanif"/>
    <s v="P.S. 039 Henry Bristow"/>
    <s v="Elementary"/>
    <n v="4317235"/>
    <n v="4187414"/>
    <n v="129821"/>
    <s v="-3%"/>
    <x v="1"/>
  </r>
  <r>
    <s v="X479"/>
    <x v="18"/>
    <n v="16"/>
    <s v="Stevens"/>
    <s v="Bronx Career and College Preparatory High School"/>
    <s v="High"/>
    <n v="4318591"/>
    <n v="3601910"/>
    <n v="716681"/>
    <n v="-0.16600000000000001"/>
    <x v="1"/>
  </r>
  <r>
    <s v="K567"/>
    <x v="14"/>
    <n v="46"/>
    <s v="Narcisse"/>
    <s v="Brooklyn Theatre Arts High School"/>
    <s v="High"/>
    <n v="4319555"/>
    <n v="3999055"/>
    <n v="320500"/>
    <n v="-7.3999999999999996E-2"/>
    <x v="1"/>
  </r>
  <r>
    <s v="X044"/>
    <x v="18"/>
    <n v="17"/>
    <s v="Salamanca"/>
    <s v="P.S. 044 David C. Farragut"/>
    <s v="Elementary"/>
    <n v="4326705"/>
    <n v="4024667"/>
    <n v="302038"/>
    <s v="-7%"/>
    <x v="1"/>
  </r>
  <r>
    <s v="M292"/>
    <x v="17"/>
    <n v="1"/>
    <s v="Marte"/>
    <s v="Orchard Collegiate Academy"/>
    <s v="High"/>
    <n v="4330147"/>
    <n v="4098403"/>
    <n v="231744"/>
    <n v="-5.3999999999999999E-2"/>
    <x v="1"/>
  </r>
  <r>
    <s v="X249"/>
    <x v="27"/>
    <n v="12"/>
    <s v="Riley"/>
    <s v="Bronx Health Sciences High School"/>
    <s v="High"/>
    <n v="4364202"/>
    <n v="4651167"/>
    <n v="-286965"/>
    <n v="6.6000000000000003E-2"/>
    <x v="0"/>
  </r>
  <r>
    <s v="X536"/>
    <x v="18"/>
    <n v="18"/>
    <s v="Farías"/>
    <s v="P.S. 536"/>
    <s v="Elementary"/>
    <n v="4368636"/>
    <n v="3991446"/>
    <n v="377190"/>
    <n v="-8.5999999999999993E-2"/>
    <x v="1"/>
  </r>
  <r>
    <s v="K617"/>
    <x v="14"/>
    <n v="46"/>
    <s v="Narcisse"/>
    <s v="High School for Innovation in Advertising and Media"/>
    <s v="High"/>
    <n v="4385922"/>
    <n v="4501306"/>
    <n v="-115384"/>
    <n v="2.5999999999999999E-2"/>
    <x v="0"/>
  </r>
  <r>
    <s v="K093"/>
    <x v="10"/>
    <n v="36"/>
    <s v="Ossé"/>
    <s v="P.S. 093 William H. Prescott"/>
    <s v="Elementary"/>
    <n v="4388076"/>
    <n v="4349083"/>
    <n v="38993"/>
    <n v="-8.9999999999999993E-3"/>
    <x v="1"/>
  </r>
  <r>
    <s v="Q294"/>
    <x v="16"/>
    <n v="19"/>
    <s v="Paladino"/>
    <s v="BELL Academy"/>
    <s v="Middle"/>
    <n v="4391712"/>
    <n v="4360488"/>
    <n v="31224"/>
    <n v="-7.0000000000000001E-3"/>
    <x v="1"/>
  </r>
  <r>
    <s v="K595"/>
    <x v="10"/>
    <n v="36"/>
    <s v="Ossé"/>
    <s v="Bedford Academy High School"/>
    <s v="High"/>
    <n v="4393266"/>
    <n v="3967280"/>
    <n v="425986"/>
    <n v="-9.7000000000000003E-2"/>
    <x v="1"/>
  </r>
  <r>
    <s v="M517"/>
    <x v="22"/>
    <n v="7"/>
    <s v="Abreu"/>
    <s v="Teachers College Community School"/>
    <s v="Elementary/Middle"/>
    <n v="4394981"/>
    <n v="4624741"/>
    <n v="-229760"/>
    <n v="5.1999999999999998E-2"/>
    <x v="0"/>
  </r>
  <r>
    <s v="X557"/>
    <x v="1"/>
    <n v="8"/>
    <s v="Ayala"/>
    <s v="Mott Haven Community High School"/>
    <s v="High"/>
    <n v="4395156"/>
    <n v="4541220"/>
    <n v="-146064"/>
    <n v="3.3000000000000002E-2"/>
    <x v="0"/>
  </r>
  <r>
    <s v="M438"/>
    <x v="4"/>
    <n v="2"/>
    <s v="Rivera"/>
    <s v="International High School at Union Square"/>
    <s v="High"/>
    <n v="4401727"/>
    <n v="4614276"/>
    <n v="-212549"/>
    <n v="4.8000000000000001E-2"/>
    <x v="0"/>
  </r>
  <r>
    <s v="X468"/>
    <x v="27"/>
    <n v="13"/>
    <s v="Velázquez"/>
    <s v="Pelham Academy of Academics and Community Engagement"/>
    <s v="Middle"/>
    <n v="4407134"/>
    <n v="4101721"/>
    <n v="305413"/>
    <n v="-6.9000000000000006E-2"/>
    <x v="1"/>
  </r>
  <r>
    <s v="K012"/>
    <x v="7"/>
    <n v="41"/>
    <s v="Mealy"/>
    <s v="Dr. Jacqueline Peek-Davis School"/>
    <s v="Elementary"/>
    <n v="4417113"/>
    <n v="3925761"/>
    <n v="491352"/>
    <n v="-0.111"/>
    <x v="1"/>
  </r>
  <r>
    <s v="M680"/>
    <x v="13"/>
    <n v="8"/>
    <s v="Ayala"/>
    <s v="Heritage School, The"/>
    <s v="High"/>
    <n v="4424096"/>
    <n v="4030705"/>
    <n v="393391"/>
    <n v="-8.8999999999999996E-2"/>
    <x v="1"/>
  </r>
  <r>
    <s v="M037"/>
    <x v="13"/>
    <n v="8"/>
    <s v="Ayala"/>
    <s v="River East Elementary"/>
    <s v="Elementary"/>
    <n v="4432055"/>
    <n v="4136835"/>
    <n v="295220"/>
    <n v="-6.7000000000000004E-2"/>
    <x v="1"/>
  </r>
  <r>
    <s v="X298"/>
    <x v="1"/>
    <n v="17"/>
    <s v="Salamanca"/>
    <s v="Academy of Public Relations"/>
    <s v="Middle"/>
    <n v="4436314"/>
    <n v="3869344"/>
    <n v="566970"/>
    <n v="-0.128"/>
    <x v="1"/>
  </r>
  <r>
    <s v="K363"/>
    <x v="20"/>
    <n v="37"/>
    <s v="Nurse"/>
    <s v="Brownsville Collaborative Middle School"/>
    <s v="Middle"/>
    <n v="4450907"/>
    <n v="4542840"/>
    <n v="-91933"/>
    <n v="2.1000000000000001E-2"/>
    <x v="0"/>
  </r>
  <r>
    <s v="X359"/>
    <x v="1"/>
    <n v="17"/>
    <s v="Salamanca"/>
    <s v="Concourse Village Elementary School"/>
    <s v="Elementary"/>
    <n v="4451422"/>
    <n v="3868814"/>
    <n v="582608"/>
    <n v="-0.13100000000000001"/>
    <x v="1"/>
  </r>
  <r>
    <s v="Q356"/>
    <x v="28"/>
    <n v="31"/>
    <s v="Brooks-Powers"/>
    <s v="Community Voices Middle School"/>
    <s v="Middle"/>
    <n v="4453205"/>
    <n v="4449177"/>
    <n v="4028"/>
    <n v="-1E-3"/>
    <x v="1"/>
  </r>
  <r>
    <s v="K309"/>
    <x v="6"/>
    <n v="41"/>
    <s v="Mealy"/>
    <s v="P.S. 309 The George E. Wibecan Preparatory Academy"/>
    <s v="Elementary"/>
    <n v="4461867"/>
    <n v="4541890"/>
    <n v="-80023"/>
    <n v="1.7999999999999999E-2"/>
    <x v="0"/>
  </r>
  <r>
    <s v="K221"/>
    <x v="7"/>
    <n v="35"/>
    <s v="Hudson"/>
    <s v="P.S. 221 Toussaint L'Ouverture"/>
    <s v="Elementary"/>
    <n v="4465460"/>
    <n v="3989184"/>
    <n v="476276"/>
    <n v="-0.107"/>
    <x v="1"/>
  </r>
  <r>
    <s v="X253"/>
    <x v="27"/>
    <n v="12"/>
    <s v="Riley"/>
    <s v="Bronx High School for Writing and Communication Arts"/>
    <s v="High"/>
    <n v="4465977"/>
    <n v="3806771"/>
    <n v="659206"/>
    <n v="-0.14799999999999999"/>
    <x v="1"/>
  </r>
  <r>
    <s v="X467"/>
    <x v="11"/>
    <n v="13"/>
    <s v="Velázquez"/>
    <s v="Mott Hall Community School"/>
    <s v="Middle"/>
    <n v="4471654"/>
    <n v="4214738"/>
    <n v="256916"/>
    <n v="-5.7000000000000002E-2"/>
    <x v="1"/>
  </r>
  <r>
    <s v="Q300"/>
    <x v="8"/>
    <n v="22"/>
    <s v="Cabán"/>
    <s v="The 30th Avenue School (G&amp;T Citywide)"/>
    <s v="Elementary/Middle"/>
    <n v="4476135"/>
    <n v="4082950"/>
    <n v="393185"/>
    <n v="-8.7999999999999995E-2"/>
    <x v="1"/>
  </r>
  <r>
    <s v="X478"/>
    <x v="18"/>
    <n v="18"/>
    <s v="Farías"/>
    <s v="The Cinema School"/>
    <s v="High"/>
    <n v="4488424"/>
    <n v="4411371"/>
    <n v="77053"/>
    <n v="-1.7000000000000001E-2"/>
    <x v="1"/>
  </r>
  <r>
    <s v="K408"/>
    <x v="7"/>
    <n v="40"/>
    <s v="Joseph"/>
    <s v="Academy of Hospitality and Tourism"/>
    <s v="High"/>
    <n v="4492540"/>
    <n v="5082862"/>
    <n v="-590322"/>
    <n v="0.13100000000000001"/>
    <x v="0"/>
  </r>
  <r>
    <s v="K654"/>
    <x v="0"/>
    <n v="42"/>
    <s v="Barron"/>
    <s v="Van Siclen Community Middle School"/>
    <s v="Middle"/>
    <n v="4494841"/>
    <n v="4400002"/>
    <n v="94839"/>
    <n v="-2.1000000000000001E-2"/>
    <x v="1"/>
  </r>
  <r>
    <s v="X595"/>
    <x v="18"/>
    <n v="17"/>
    <s v="Salamanca"/>
    <s v="P.S. 595"/>
    <s v="Elementary"/>
    <n v="4515900"/>
    <n v="4267085"/>
    <n v="248815"/>
    <n v="-5.5E-2"/>
    <x v="1"/>
  </r>
  <r>
    <s v="Q094"/>
    <x v="2"/>
    <n v="19"/>
    <s v="Paladino"/>
    <s v="P.S. 094 David D. Porter"/>
    <s v="Elementary"/>
    <n v="4518326"/>
    <n v="4295989"/>
    <n v="222337"/>
    <n v="-4.9000000000000002E-2"/>
    <x v="1"/>
  </r>
  <r>
    <s v="K669"/>
    <x v="6"/>
    <n v="36"/>
    <s v="Ossé"/>
    <s v="Research and Service High School"/>
    <s v="High"/>
    <n v="4518431"/>
    <n v="3683527"/>
    <n v="834904"/>
    <n v="-0.185"/>
    <x v="1"/>
  </r>
  <r>
    <s v="K054"/>
    <x v="10"/>
    <n v="33"/>
    <s v="Restler"/>
    <s v="P.S. 054 Samuel C. Barnes"/>
    <s v="Elementary"/>
    <n v="4520754"/>
    <n v="4016955"/>
    <n v="503799"/>
    <n v="-0.111"/>
    <x v="1"/>
  </r>
  <r>
    <s v="Q015"/>
    <x v="28"/>
    <n v="27"/>
    <s v="Williams"/>
    <s v="P.S. 015 Jackie Robinson"/>
    <s v="Elementary"/>
    <n v="4523494"/>
    <n v="4068000"/>
    <n v="455494"/>
    <n v="-0.10100000000000001"/>
    <x v="1"/>
  </r>
  <r>
    <s v="X696"/>
    <x v="24"/>
    <n v="11"/>
    <s v="Dinowitz"/>
    <s v="High School of American Studies at Lehman College"/>
    <s v="High"/>
    <n v="4527157"/>
    <n v="4378315"/>
    <n v="148842"/>
    <n v="-3.3000000000000002E-2"/>
    <x v="1"/>
  </r>
  <r>
    <s v="M334"/>
    <x v="9"/>
    <n v="6"/>
    <s v="Brewer"/>
    <s v="The Anderson School"/>
    <s v="Elementary/Middle"/>
    <n v="4531108"/>
    <n v="4404019"/>
    <n v="127089"/>
    <n v="-2.8000000000000001E-2"/>
    <x v="1"/>
  </r>
  <r>
    <s v="M267"/>
    <x v="4"/>
    <n v="4"/>
    <s v="Powers"/>
    <s v="East Side Elementary School, PS 267"/>
    <s v="Elementary"/>
    <n v="4531779"/>
    <n v="3884741"/>
    <n v="647038"/>
    <n v="-0.14299999999999999"/>
    <x v="1"/>
  </r>
  <r>
    <s v="M092"/>
    <x v="22"/>
    <n v="9"/>
    <s v="Richardson Jordan"/>
    <s v="P.S. 092 Mary McLeod Bethune"/>
    <s v="Elementary"/>
    <n v="4538439"/>
    <n v="4323620"/>
    <n v="214819"/>
    <n v="-4.7E-2"/>
    <x v="1"/>
  </r>
  <r>
    <s v="M545"/>
    <x v="4"/>
    <n v="1"/>
    <s v="Marte"/>
    <s v="High School for Dual Language and Asian Studies"/>
    <s v="High"/>
    <n v="4538644"/>
    <n v="3978722"/>
    <n v="559922"/>
    <n v="-0.123"/>
    <x v="1"/>
  </r>
  <r>
    <s v="Q324"/>
    <x v="26"/>
    <n v="32"/>
    <s v="Ariola"/>
    <s v="Rockaway Park High School for Environmental Sustainability"/>
    <s v="High"/>
    <n v="4555758"/>
    <n v="3943576"/>
    <n v="612182"/>
    <n v="-0.13400000000000001"/>
    <x v="1"/>
  </r>
  <r>
    <s v="M544"/>
    <x v="4"/>
    <n v="3"/>
    <s v="Bottcher"/>
    <s v="Independence High School"/>
    <s v="High"/>
    <n v="4564371"/>
    <n v="4720200"/>
    <n v="-155829"/>
    <n v="3.4000000000000002E-2"/>
    <x v="0"/>
  </r>
  <r>
    <s v="M294"/>
    <x v="4"/>
    <n v="1"/>
    <s v="Marte"/>
    <s v="Essex Street Academy"/>
    <s v="High"/>
    <n v="4564926"/>
    <n v="4548973"/>
    <n v="15953"/>
    <n v="-3.0000000000000001E-3"/>
    <x v="1"/>
  </r>
  <r>
    <s v="M439"/>
    <x v="4"/>
    <n v="3"/>
    <s v="Bottcher"/>
    <s v="Manhattan Village Academy"/>
    <s v="High"/>
    <n v="4566564"/>
    <n v="4496719"/>
    <n v="69845"/>
    <n v="-1.4999999999999999E-2"/>
    <x v="1"/>
  </r>
  <r>
    <s v="M064"/>
    <x v="17"/>
    <n v="2"/>
    <s v="Rivera"/>
    <s v="P.S. 064 Robert Simon"/>
    <s v="Elementary"/>
    <n v="4567178"/>
    <n v="3776500"/>
    <n v="790678"/>
    <n v="-0.17299999999999999"/>
    <x v="1"/>
  </r>
  <r>
    <s v="K381"/>
    <x v="25"/>
    <n v="45"/>
    <s v="Louis"/>
    <s v="I. S. 381"/>
    <s v="Middle"/>
    <n v="4568738"/>
    <n v="4500186"/>
    <n v="68552"/>
    <n v="-1.4999999999999999E-2"/>
    <x v="1"/>
  </r>
  <r>
    <s v="X128"/>
    <x v="12"/>
    <n v="16"/>
    <s v="Stevens"/>
    <s v="Mott Hall III"/>
    <s v="Middle"/>
    <n v="4573462"/>
    <n v="4216374"/>
    <n v="357088"/>
    <n v="-7.8E-2"/>
    <x v="1"/>
  </r>
  <r>
    <s v="K377"/>
    <x v="21"/>
    <n v="37"/>
    <s v="Nurse"/>
    <s v="P.S. 377 Alejandrina B. De Gautier"/>
    <s v="Elementary"/>
    <n v="4574767"/>
    <n v="4172163"/>
    <n v="402604"/>
    <n v="-8.7999999999999995E-2"/>
    <x v="1"/>
  </r>
  <r>
    <s v="X265"/>
    <x v="27"/>
    <n v="12"/>
    <s v="Riley"/>
    <s v="Bronx Lab School"/>
    <s v="High"/>
    <n v="4582521"/>
    <n v="4313343"/>
    <n v="269178"/>
    <n v="-5.8999999999999997E-2"/>
    <x v="1"/>
  </r>
  <r>
    <s v="K056"/>
    <x v="10"/>
    <n v="35"/>
    <s v="Hudson"/>
    <s v="P.S. 056 Lewis H. Latimer"/>
    <s v="Elementary"/>
    <n v="4582602"/>
    <n v="4095963"/>
    <n v="486639"/>
    <n v="-0.106"/>
    <x v="1"/>
  </r>
  <r>
    <s v="X355"/>
    <x v="27"/>
    <n v="12"/>
    <s v="Riley"/>
    <s v="Bronx Alliance Middle School"/>
    <s v="Middle"/>
    <n v="4598679"/>
    <n v="4047382"/>
    <n v="551297"/>
    <s v="-12%"/>
    <x v="1"/>
  </r>
  <r>
    <s v="M862"/>
    <x v="9"/>
    <n v="7"/>
    <s v="Abreu"/>
    <s v="Mott Hall II"/>
    <s v="Middle"/>
    <n v="4598869"/>
    <n v="4287697"/>
    <n v="311172"/>
    <n v="-6.8000000000000005E-2"/>
    <x v="1"/>
  </r>
  <r>
    <s v="R059"/>
    <x v="31"/>
    <n v="49"/>
    <s v="Hanks"/>
    <s v="The Harbor View School"/>
    <s v="Elementary"/>
    <n v="4609255"/>
    <n v="4718449"/>
    <n v="-109194"/>
    <n v="2.4E-2"/>
    <x v="0"/>
  </r>
  <r>
    <s v="Q265"/>
    <x v="28"/>
    <n v="31"/>
    <s v="Brooks-Powers"/>
    <s v="Excelsior Preparatory High School"/>
    <s v="High"/>
    <n v="4609916"/>
    <n v="4608075"/>
    <n v="1841"/>
    <s v="-0%"/>
    <x v="1"/>
  </r>
  <r>
    <s v="K439"/>
    <x v="10"/>
    <n v="33"/>
    <s v="Restler"/>
    <s v="Brooklyn International High School"/>
    <s v="High"/>
    <n v="4614757"/>
    <n v="4478396"/>
    <n v="136361"/>
    <s v="-3%"/>
    <x v="1"/>
  </r>
  <r>
    <s v="K349"/>
    <x v="21"/>
    <n v="34"/>
    <s v="Gutiérrez"/>
    <s v="I.S. 349 Math, Science &amp; Tech."/>
    <s v="Middle"/>
    <n v="4615366"/>
    <n v="4096868"/>
    <n v="518498"/>
    <n v="-0.112"/>
    <x v="1"/>
  </r>
  <r>
    <s v="Q273"/>
    <x v="26"/>
    <n v="32"/>
    <s v="Ariola"/>
    <s v="P.S. 273"/>
    <s v="Elementary"/>
    <n v="4624067"/>
    <n v="4381549"/>
    <n v="242518"/>
    <n v="-5.1999999999999998E-2"/>
    <x v="1"/>
  </r>
  <r>
    <s v="K392"/>
    <x v="20"/>
    <n v="41"/>
    <s v="Mealy"/>
    <s v="I.S. 392"/>
    <s v="Middle"/>
    <n v="4625389"/>
    <n v="4357881"/>
    <n v="267508"/>
    <n v="-5.8000000000000003E-2"/>
    <x v="1"/>
  </r>
  <r>
    <s v="M361"/>
    <x v="17"/>
    <n v="2"/>
    <s v="Rivera"/>
    <s v="The Children's Workshop School"/>
    <s v="Elementary"/>
    <n v="4632557"/>
    <n v="3806396"/>
    <n v="826161"/>
    <n v="-0.17799999999999999"/>
    <x v="1"/>
  </r>
  <r>
    <s v="X313"/>
    <x v="12"/>
    <n v="16"/>
    <s v="Stevens"/>
    <s v="I.S. 313 School of Leadership Development"/>
    <s v="Middle"/>
    <n v="4634899"/>
    <n v="4089298"/>
    <n v="545601"/>
    <n v="-0.11799999999999999"/>
    <x v="1"/>
  </r>
  <r>
    <s v="M402"/>
    <x v="9"/>
    <n v="6"/>
    <s v="Brewer"/>
    <s v="The Urban Assembly School for Green Careers"/>
    <s v="High"/>
    <n v="4636028"/>
    <n v="4826950"/>
    <n v="-190922"/>
    <n v="4.1000000000000002E-2"/>
    <x v="0"/>
  </r>
  <r>
    <s v="M063"/>
    <x v="17"/>
    <n v="2"/>
    <s v="Rivera"/>
    <s v="The STAR Academy - P.S.63"/>
    <s v="Elementary"/>
    <n v="4640340"/>
    <n v="3977258"/>
    <n v="663082"/>
    <n v="-0.14299999999999999"/>
    <x v="1"/>
  </r>
  <r>
    <s v="Q297"/>
    <x v="26"/>
    <n v="28"/>
    <s v="Adams"/>
    <s v="Hawtree Creek Middle School"/>
    <s v="Middle"/>
    <n v="4641386"/>
    <n v="4330686"/>
    <n v="310700"/>
    <n v="-6.7000000000000004E-2"/>
    <x v="1"/>
  </r>
  <r>
    <s v="M155"/>
    <x v="13"/>
    <n v="8"/>
    <s v="Ayala"/>
    <s v="P.S. 155 William Paca"/>
    <s v="Elementary"/>
    <n v="4656898"/>
    <n v="5018375"/>
    <n v="-361477"/>
    <n v="7.8E-2"/>
    <x v="0"/>
  </r>
  <r>
    <s v="Q687"/>
    <x v="23"/>
    <n v="27"/>
    <s v="Williams"/>
    <s v="Queens High School for the Sciences at York College"/>
    <s v="High"/>
    <n v="4663980"/>
    <n v="4525579"/>
    <n v="138401"/>
    <s v="-3%"/>
    <x v="1"/>
  </r>
  <r>
    <s v="M125"/>
    <x v="22"/>
    <n v="7"/>
    <s v="Abreu"/>
    <s v="P.S. 125 Ralph Bunche"/>
    <s v="Elementary"/>
    <n v="4664943"/>
    <n v="4846070"/>
    <n v="-181127"/>
    <n v="3.9E-2"/>
    <x v="0"/>
  </r>
  <r>
    <s v="X311"/>
    <x v="12"/>
    <n v="16"/>
    <s v="Stevens"/>
    <s v="Lucero Elementary School"/>
    <s v="Elementary"/>
    <n v="4666489"/>
    <n v="4450831"/>
    <n v="215658"/>
    <n v="-4.5999999999999999E-2"/>
    <x v="1"/>
  </r>
  <r>
    <s v="Q272"/>
    <x v="28"/>
    <n v="31"/>
    <s v="Brooks-Powers"/>
    <s v="George Washington Carver High School for the Sciences"/>
    <s v="High"/>
    <n v="4668880"/>
    <n v="5212657"/>
    <n v="-543777"/>
    <n v="0.11600000000000001"/>
    <x v="0"/>
  </r>
  <r>
    <s v="Q056"/>
    <x v="26"/>
    <n v="32"/>
    <s v="Ariola"/>
    <s v="P.S. 056 Harry Eichler"/>
    <s v="Elementary"/>
    <n v="4670496"/>
    <n v="4595877"/>
    <n v="74619"/>
    <n v="-1.6E-2"/>
    <x v="1"/>
  </r>
  <r>
    <s v="Q267"/>
    <x v="29"/>
    <n v="26"/>
    <s v="Won"/>
    <s v="High School of Applied Communication"/>
    <s v="High"/>
    <n v="4671327"/>
    <n v="4849128"/>
    <n v="-177801"/>
    <n v="3.7999999999999999E-2"/>
    <x v="0"/>
  </r>
  <r>
    <s v="K243"/>
    <x v="6"/>
    <n v="36"/>
    <s v="Ossé"/>
    <s v="P.S. 243K- The Weeksville School"/>
    <s v="Elementary"/>
    <n v="4673428"/>
    <n v="4503769"/>
    <n v="169659"/>
    <n v="-3.5999999999999997E-2"/>
    <x v="1"/>
  </r>
  <r>
    <s v="Q250"/>
    <x v="16"/>
    <n v="24"/>
    <s v="Gennaro"/>
    <s v="I.S. 250 The Robert F. Kennedy Community Middle School"/>
    <s v="Middle"/>
    <n v="4675987"/>
    <n v="4376728"/>
    <n v="299259"/>
    <n v="-6.4000000000000001E-2"/>
    <x v="1"/>
  </r>
  <r>
    <s v="M407"/>
    <x v="4"/>
    <n v="2"/>
    <s v="Rivera"/>
    <s v="Institute for Collaborative Education"/>
    <s v="Middle/High"/>
    <n v="4679446"/>
    <n v="4631475"/>
    <n v="47971"/>
    <s v="-1%"/>
    <x v="1"/>
  </r>
  <r>
    <s v="M825"/>
    <x v="13"/>
    <n v="8"/>
    <s v="Ayala"/>
    <s v="Isaac Newton Middle School for Math &amp; Science"/>
    <s v="Middle"/>
    <n v="4686295"/>
    <n v="4505828"/>
    <n v="180467"/>
    <n v="-3.9E-2"/>
    <x v="1"/>
  </r>
  <r>
    <s v="Q169"/>
    <x v="16"/>
    <n v="19"/>
    <s v="Paladino"/>
    <s v="P.S. 169 Bay Terrace"/>
    <s v="Elementary"/>
    <n v="4689036"/>
    <n v="4418876"/>
    <n v="270160"/>
    <n v="-5.8000000000000003E-2"/>
    <x v="1"/>
  </r>
  <r>
    <s v="Q314"/>
    <x v="26"/>
    <n v="28"/>
    <s v="Adams"/>
    <s v="Epic High School - South"/>
    <s v="High"/>
    <n v="4694532"/>
    <n v="4570711"/>
    <n v="123821"/>
    <n v="-2.5999999999999999E-2"/>
    <x v="1"/>
  </r>
  <r>
    <s v="Q303"/>
    <x v="23"/>
    <n v="29"/>
    <s v="Schulman"/>
    <s v="The Academy for Excellence through the Arts"/>
    <s v="Elementary"/>
    <n v="4704313"/>
    <n v="4741192"/>
    <n v="-36879"/>
    <n v="8.0000000000000002E-3"/>
    <x v="0"/>
  </r>
  <r>
    <s v="X329"/>
    <x v="12"/>
    <n v="16"/>
    <s v="Stevens"/>
    <s v="DreamYard Preparatory School"/>
    <s v="High"/>
    <n v="4710517"/>
    <n v="4426560"/>
    <n v="283957"/>
    <s v="-6%"/>
    <x v="1"/>
  </r>
  <r>
    <s v="M340"/>
    <x v="4"/>
    <n v="3"/>
    <s v="Bottcher"/>
    <s v="Sixth Avenue Elementary School"/>
    <s v="Elementary"/>
    <n v="4718566"/>
    <n v="4624878"/>
    <n v="93688"/>
    <s v="-2%"/>
    <x v="1"/>
  </r>
  <r>
    <s v="M896"/>
    <x v="4"/>
    <n v="1"/>
    <s v="Marte"/>
    <s v="Lower Manhattan Community Middle School"/>
    <s v="Middle"/>
    <n v="4723142"/>
    <n v="4389068"/>
    <n v="334074"/>
    <n v="-7.0999999999999994E-2"/>
    <x v="1"/>
  </r>
  <r>
    <s v="K394"/>
    <x v="7"/>
    <n v="36"/>
    <s v="Ossé"/>
    <s v="M.S. K394"/>
    <s v="Elementary/Middle"/>
    <n v="4723798"/>
    <n v="4360762"/>
    <n v="363036"/>
    <n v="-7.6999999999999999E-2"/>
    <x v="1"/>
  </r>
  <r>
    <s v="M655"/>
    <x v="4"/>
    <n v="5"/>
    <s v="Menin"/>
    <s v="Life Sciences Secondary School"/>
    <s v="High"/>
    <n v="4732796"/>
    <n v="4955401"/>
    <n v="-222605"/>
    <n v="4.7E-2"/>
    <x v="0"/>
  </r>
  <r>
    <s v="Q036"/>
    <x v="28"/>
    <n v="27"/>
    <s v="Williams"/>
    <s v="P.S. 036 Saint Albans School"/>
    <s v="Elementary"/>
    <n v="4738694"/>
    <n v="4241094"/>
    <n v="497600"/>
    <n v="-0.105"/>
    <x v="1"/>
  </r>
  <r>
    <s v="X348"/>
    <x v="11"/>
    <n v="13"/>
    <s v="Velázquez"/>
    <s v="Schuylerville Preparatory High School"/>
    <s v="High"/>
    <n v="4739443"/>
    <n v="4615907"/>
    <n v="123536"/>
    <n v="-2.5999999999999999E-2"/>
    <x v="1"/>
  </r>
  <r>
    <s v="K213"/>
    <x v="0"/>
    <n v="42"/>
    <s v="Barron"/>
    <s v="P.S. 213 New Lots"/>
    <s v="Elementary"/>
    <n v="4741635"/>
    <n v="4482440"/>
    <n v="259195"/>
    <n v="-5.5E-2"/>
    <x v="1"/>
  </r>
  <r>
    <s v="X473"/>
    <x v="1"/>
    <n v="17"/>
    <s v="Salamanca"/>
    <s v="Mott Haven Village Preparatory High School"/>
    <s v="High"/>
    <n v="4743035"/>
    <n v="4061729"/>
    <n v="681306"/>
    <n v="-0.14399999999999999"/>
    <x v="1"/>
  </r>
  <r>
    <s v="M110"/>
    <x v="17"/>
    <n v="1"/>
    <s v="Marte"/>
    <s v="P.S. 110 Florence Nightingale"/>
    <s v="Elementary"/>
    <n v="4749118"/>
    <n v="4280428"/>
    <n v="468690"/>
    <n v="-9.9000000000000005E-2"/>
    <x v="1"/>
  </r>
  <r>
    <s v="M437"/>
    <x v="4"/>
    <n v="3"/>
    <s v="Bottcher"/>
    <s v="Hudson High School of Learning Technologies"/>
    <s v="High"/>
    <n v="4750493"/>
    <n v="3705333"/>
    <n v="1045160"/>
    <s v="-22%"/>
    <x v="1"/>
  </r>
  <r>
    <s v="M375"/>
    <x v="13"/>
    <n v="8"/>
    <s v="Ayala"/>
    <s v="Mosaic Preparatory Academy"/>
    <s v="Elementary"/>
    <n v="4751581"/>
    <n v="4627888"/>
    <n v="123693"/>
    <n v="-2.5999999999999999E-2"/>
    <x v="1"/>
  </r>
  <r>
    <s v="M047"/>
    <x v="4"/>
    <n v="2"/>
    <s v="Rivera"/>
    <s v="47 The American Sign Language and English Secondary School"/>
    <s v="High"/>
    <n v="4754910"/>
    <n v="4711673"/>
    <n v="43237"/>
    <n v="-8.9999999999999993E-3"/>
    <x v="1"/>
  </r>
  <r>
    <s v="K507"/>
    <x v="0"/>
    <n v="42"/>
    <s v="Barron"/>
    <s v="Performing Arts and Technology High School"/>
    <s v="High"/>
    <n v="4755612"/>
    <n v="4678500"/>
    <n v="77112"/>
    <n v="-1.6E-2"/>
    <x v="1"/>
  </r>
  <r>
    <s v="K686"/>
    <x v="5"/>
    <n v="44"/>
    <s v="Yeger"/>
    <s v="Brooklyn School of Inquiry"/>
    <s v="Elementary/Middle"/>
    <n v="4755668"/>
    <n v="4551198"/>
    <n v="204470"/>
    <n v="-4.2999999999999997E-2"/>
    <x v="1"/>
  </r>
  <r>
    <s v="M134"/>
    <x v="17"/>
    <n v="1"/>
    <s v="Marte"/>
    <s v="P.S. 134 Henrietta Szold"/>
    <s v="Elementary"/>
    <n v="4758007"/>
    <n v="4485021"/>
    <n v="272986"/>
    <n v="-5.7000000000000002E-2"/>
    <x v="1"/>
  </r>
  <r>
    <s v="K614"/>
    <x v="15"/>
    <n v="34"/>
    <s v="Gutiérrez"/>
    <s v="Young Women's Leadership School of Brooklyn"/>
    <s v="Middle/High"/>
    <n v="4760071"/>
    <n v="4316289"/>
    <n v="443782"/>
    <n v="-9.2999999999999999E-2"/>
    <x v="1"/>
  </r>
  <r>
    <s v="M149"/>
    <x v="9"/>
    <n v="9"/>
    <s v="Richardson Jordan"/>
    <s v="P.S. 149 Sojourner Truth"/>
    <s v="Elementary/Middle"/>
    <n v="4760751"/>
    <n v="4823300"/>
    <n v="-62549"/>
    <n v="1.2999999999999999E-2"/>
    <x v="0"/>
  </r>
  <r>
    <s v="M411"/>
    <x v="4"/>
    <n v="2"/>
    <s v="Rivera"/>
    <s v="Baruch College Campus High School"/>
    <s v="High"/>
    <n v="4763629"/>
    <n v="4667992"/>
    <n v="95637"/>
    <s v="-2%"/>
    <x v="1"/>
  </r>
  <r>
    <s v="K168"/>
    <x v="21"/>
    <n v="37"/>
    <s v="Nurse"/>
    <s v="The Brooklyn School for Math and Research"/>
    <s v="High"/>
    <n v="4772417"/>
    <n v="4791879"/>
    <n v="-19462"/>
    <n v="4.0000000000000001E-3"/>
    <x v="0"/>
  </r>
  <r>
    <s v="X546"/>
    <x v="24"/>
    <n v="10"/>
    <s v="De La Rosa"/>
    <s v="Bronx Theatre High School"/>
    <s v="High"/>
    <n v="4783177"/>
    <n v="4681487"/>
    <n v="101690"/>
    <n v="-2.1000000000000001E-2"/>
    <x v="1"/>
  </r>
  <r>
    <s v="K382"/>
    <x v="7"/>
    <n v="40"/>
    <s v="Joseph"/>
    <s v="Academy for College Preparation and Career Exploration: A College Board School"/>
    <s v="Middle/High"/>
    <n v="4793454"/>
    <n v="5209462"/>
    <n v="-416008"/>
    <n v="8.6999999999999994E-2"/>
    <x v="0"/>
  </r>
  <r>
    <s v="X307"/>
    <x v="24"/>
    <n v="14"/>
    <s v="Sanchez"/>
    <s v="Luisa Pineiro Fuentes School of Science and Discovery"/>
    <s v="Elementary"/>
    <n v="4796612"/>
    <n v="4510356"/>
    <n v="286256"/>
    <s v="-6%"/>
    <x v="1"/>
  </r>
  <r>
    <s v="X061"/>
    <x v="18"/>
    <n v="17"/>
    <s v="Salamanca"/>
    <s v="P.S. 061 Francisco Oller"/>
    <s v="Elementary"/>
    <n v="4796774"/>
    <n v="4524458"/>
    <n v="272316"/>
    <n v="-5.7000000000000002E-2"/>
    <x v="1"/>
  </r>
  <r>
    <s v="K403"/>
    <x v="21"/>
    <n v="37"/>
    <s v="Nurse"/>
    <s v="Academy for Environmental Leadership"/>
    <s v="High"/>
    <n v="4798381"/>
    <n v="4461318"/>
    <n v="337063"/>
    <s v="-7%"/>
    <x v="1"/>
  </r>
  <r>
    <s v="K429"/>
    <x v="19"/>
    <n v="33"/>
    <s v="Restler"/>
    <s v="Digital Arts and Cinema Technology High School"/>
    <s v="Middle/High"/>
    <n v="4799190"/>
    <n v="4637804"/>
    <n v="161386"/>
    <n v="-3.4000000000000002E-2"/>
    <x v="1"/>
  </r>
  <r>
    <s v="M114"/>
    <x v="4"/>
    <n v="5"/>
    <s v="Menin"/>
    <s v="East Side Middle School"/>
    <s v="Middle"/>
    <n v="4800128"/>
    <n v="4732527"/>
    <n v="67601"/>
    <n v="-1.4E-2"/>
    <x v="1"/>
  </r>
  <r>
    <s v="Q328"/>
    <x v="23"/>
    <n v="24"/>
    <s v="Gennaro"/>
    <s v="High School for Community Leadership"/>
    <s v="High"/>
    <n v="4806113"/>
    <n v="4769273"/>
    <n v="36840"/>
    <n v="-8.0000000000000002E-3"/>
    <x v="1"/>
  </r>
  <r>
    <s v="Q334"/>
    <x v="26"/>
    <n v="28"/>
    <s v="Adams"/>
    <s v="Epic High School - North"/>
    <s v="High"/>
    <n v="4808274"/>
    <n v="4140984"/>
    <n v="667290"/>
    <n v="-0.13900000000000001"/>
    <x v="1"/>
  </r>
  <r>
    <s v="K554"/>
    <x v="21"/>
    <n v="37"/>
    <s v="Nurse"/>
    <s v="All City Leadership Secondary School"/>
    <s v="Middle/High"/>
    <n v="4817975"/>
    <n v="4534032"/>
    <n v="283943"/>
    <n v="-5.8999999999999997E-2"/>
    <x v="1"/>
  </r>
  <r>
    <s v="X343"/>
    <x v="1"/>
    <n v="8"/>
    <s v="Ayala"/>
    <s v="Academy of Applied Mathematics and Technology"/>
    <s v="Middle"/>
    <n v="4819142"/>
    <n v="4802478"/>
    <n v="16664"/>
    <n v="-3.0000000000000001E-3"/>
    <x v="1"/>
  </r>
  <r>
    <s v="Q260"/>
    <x v="26"/>
    <n v="31"/>
    <s v="Brooks-Powers"/>
    <s v="Frederick Douglass Academy VI High School"/>
    <s v="High"/>
    <n v="4826139"/>
    <n v="4504332"/>
    <n v="321807"/>
    <n v="-6.7000000000000004E-2"/>
    <x v="1"/>
  </r>
  <r>
    <s v="Q492"/>
    <x v="28"/>
    <n v="27"/>
    <s v="Williams"/>
    <s v="Mathematics, Science Research and Technology Magnet High School"/>
    <s v="High"/>
    <n v="4837807"/>
    <n v="5037395"/>
    <n v="-199588"/>
    <n v="4.1000000000000002E-2"/>
    <x v="0"/>
  </r>
  <r>
    <s v="Q047"/>
    <x v="26"/>
    <n v="32"/>
    <s v="Ariola"/>
    <s v="P.S. 047 Chris Galas"/>
    <s v="Elementary/Middle"/>
    <n v="4841567"/>
    <n v="5164248"/>
    <n v="-322681"/>
    <n v="6.7000000000000004E-2"/>
    <x v="0"/>
  </r>
  <r>
    <s v="Q132"/>
    <x v="28"/>
    <n v="31"/>
    <s v="Brooks-Powers"/>
    <s v="P.S. 132 Ralph Bunche"/>
    <s v="Elementary"/>
    <n v="4849404"/>
    <n v="5053481"/>
    <n v="-204077"/>
    <n v="4.2000000000000003E-2"/>
    <x v="0"/>
  </r>
  <r>
    <s v="X397"/>
    <x v="24"/>
    <n v="10"/>
    <s v="De La Rosa"/>
    <s v="English Language Learners and International Support Preparatory Academy (ELLIS)"/>
    <s v="High"/>
    <n v="4853751"/>
    <n v="4745566"/>
    <n v="108185"/>
    <n v="-2.1999999999999999E-2"/>
    <x v="1"/>
  </r>
  <r>
    <s v="Q325"/>
    <x v="23"/>
    <n v="24"/>
    <s v="Gennaro"/>
    <s v="Hillside Arts &amp; Letters Academy"/>
    <s v="High"/>
    <n v="4853779"/>
    <n v="4563265"/>
    <n v="290514"/>
    <s v="-6%"/>
    <x v="1"/>
  </r>
  <r>
    <s v="M209"/>
    <x v="3"/>
    <n v="7"/>
    <s v="Abreu"/>
    <s v="Hamilton Grange Middle School"/>
    <s v="Middle"/>
    <n v="4855430"/>
    <n v="4392912"/>
    <n v="462518"/>
    <n v="-9.5000000000000001E-2"/>
    <x v="1"/>
  </r>
  <r>
    <s v="X215"/>
    <x v="12"/>
    <n v="16"/>
    <s v="Stevens"/>
    <s v="Kappa"/>
    <s v="Middle"/>
    <n v="4859493"/>
    <n v="4545836"/>
    <n v="313657"/>
    <n v="-6.5000000000000002E-2"/>
    <x v="1"/>
  </r>
  <r>
    <s v="X286"/>
    <x v="18"/>
    <n v="17"/>
    <s v="Salamanca"/>
    <s v="Fannie Lou Hamer Middle School"/>
    <s v="Middle"/>
    <n v="4863230"/>
    <n v="4658825"/>
    <n v="204405"/>
    <n v="-4.2000000000000003E-2"/>
    <x v="1"/>
  </r>
  <r>
    <s v="K003"/>
    <x v="10"/>
    <n v="36"/>
    <s v="Ossé"/>
    <s v="P.S. 003 The Bedford Village"/>
    <s v="Elementary"/>
    <n v="4864794"/>
    <n v="3976352"/>
    <n v="888442"/>
    <n v="-0.183"/>
    <x v="1"/>
  </r>
  <r>
    <s v="K557"/>
    <x v="0"/>
    <n v="42"/>
    <s v="Barron"/>
    <s v="Brooklyn Gardens Elementary School"/>
    <s v="Elementary"/>
    <n v="4869645"/>
    <n v="4611574"/>
    <n v="258071"/>
    <n v="-5.2999999999999999E-2"/>
    <x v="1"/>
  </r>
  <r>
    <s v="K195"/>
    <x v="25"/>
    <n v="48"/>
    <s v="Vernikov"/>
    <s v="P.S. 195 Manhattan Beach"/>
    <s v="Elementary"/>
    <n v="4870911"/>
    <n v="4605170"/>
    <n v="265741"/>
    <n v="-5.5E-2"/>
    <x v="1"/>
  </r>
  <r>
    <s v="K524"/>
    <x v="7"/>
    <n v="35"/>
    <s v="Hudson"/>
    <s v="International High School at Prospect Heights"/>
    <s v="High"/>
    <n v="4874360"/>
    <n v="4374418"/>
    <n v="499942"/>
    <n v="-0.10299999999999999"/>
    <x v="1"/>
  </r>
  <r>
    <s v="K091"/>
    <x v="7"/>
    <n v="41"/>
    <s v="Mealy"/>
    <s v="P.S. 091 The Albany Avenue School"/>
    <s v="Elementary"/>
    <n v="4876908"/>
    <n v="4085301"/>
    <n v="791607"/>
    <n v="-0.16200000000000001"/>
    <x v="1"/>
  </r>
  <r>
    <s v="X524"/>
    <x v="24"/>
    <n v="15"/>
    <s v="Feliz"/>
    <s v="Crotona International High School"/>
    <s v="High"/>
    <n v="4877738"/>
    <n v="5166844"/>
    <n v="-289106"/>
    <n v="5.8999999999999997E-2"/>
    <x v="0"/>
  </r>
  <r>
    <s v="Q313"/>
    <x v="28"/>
    <n v="27"/>
    <s v="Williams"/>
    <s v="Benjamin Franklin High School for Finance &amp; Information Technology"/>
    <s v="High"/>
    <n v="4882771"/>
    <n v="4670939"/>
    <n v="211832"/>
    <n v="-4.2999999999999997E-2"/>
    <x v="1"/>
  </r>
  <r>
    <s v="Q191"/>
    <x v="2"/>
    <n v="23"/>
    <s v="Lee"/>
    <s v="P.S. 191 Mayflower"/>
    <s v="Elementary"/>
    <n v="4885074"/>
    <n v="4586481"/>
    <n v="298593"/>
    <n v="-6.0999999999999999E-2"/>
    <x v="1"/>
  </r>
  <r>
    <s v="K760"/>
    <x v="0"/>
    <n v="37"/>
    <s v="Nurse"/>
    <s v="Highland Park Community School"/>
    <s v="Middle"/>
    <n v="4888049"/>
    <n v="3793344"/>
    <n v="1094705"/>
    <n v="-0.224"/>
    <x v="1"/>
  </r>
  <r>
    <s v="X252"/>
    <x v="12"/>
    <n v="16"/>
    <s v="Stevens"/>
    <s v="Mott Hall Bronx High School"/>
    <s v="High"/>
    <n v="4888115"/>
    <n v="4758418"/>
    <n v="129697"/>
    <n v="-2.7E-2"/>
    <x v="1"/>
  </r>
  <r>
    <s v="X517"/>
    <x v="12"/>
    <n v="16"/>
    <s v="Stevens"/>
    <s v="Frederick Douglass Academy III Secondary School"/>
    <s v="High"/>
    <n v="4888727"/>
    <n v="4275677"/>
    <n v="613050"/>
    <n v="-0.125"/>
    <x v="1"/>
  </r>
  <r>
    <s v="X206"/>
    <x v="24"/>
    <n v="14"/>
    <s v="Sanchez"/>
    <s v="I.S. 206 Ann Mersereau"/>
    <s v="Middle"/>
    <n v="4898237"/>
    <n v="4848421"/>
    <n v="49816"/>
    <s v="-1%"/>
    <x v="1"/>
  </r>
  <r>
    <s v="Q540"/>
    <x v="16"/>
    <n v="20"/>
    <s v="Ung"/>
    <s v="Queens Academy High School"/>
    <s v="High"/>
    <n v="4901896"/>
    <n v="5369368"/>
    <n v="-467472"/>
    <n v="9.5000000000000001E-2"/>
    <x v="0"/>
  </r>
  <r>
    <s v="X374"/>
    <x v="24"/>
    <n v="15"/>
    <s v="Feliz"/>
    <s v="Knowledge and Power Preparatory Academy International High School (Kappa)"/>
    <s v="High"/>
    <n v="4902088"/>
    <n v="4857872"/>
    <n v="44216"/>
    <n v="-8.9999999999999993E-3"/>
    <x v="1"/>
  </r>
  <r>
    <s v="K279"/>
    <x v="14"/>
    <n v="46"/>
    <s v="Narcisse"/>
    <s v="P.S. 279 Herman Schreiber"/>
    <s v="Elementary"/>
    <n v="4911685"/>
    <n v="4680956"/>
    <n v="230729"/>
    <n v="-4.7E-2"/>
    <x v="1"/>
  </r>
  <r>
    <s v="K637"/>
    <x v="14"/>
    <n v="46"/>
    <s v="Narcisse"/>
    <s v="Academy for Conservation and the Environment"/>
    <s v="High"/>
    <n v="4912180"/>
    <n v="5106046"/>
    <n v="-193866"/>
    <n v="3.9E-2"/>
    <x v="0"/>
  </r>
  <r>
    <s v="M012"/>
    <x v="13"/>
    <n v="8"/>
    <s v="Ayala"/>
    <s v="Tag Young Scholars"/>
    <s v="Elementary/Middle"/>
    <n v="4913898"/>
    <n v="4504606"/>
    <n v="409292"/>
    <n v="-8.3000000000000004E-2"/>
    <x v="1"/>
  </r>
  <r>
    <s v="K337"/>
    <x v="30"/>
    <n v="47"/>
    <s v="Kagan"/>
    <s v="International High School at Lafayette"/>
    <s v="High"/>
    <n v="4925535"/>
    <n v="4812473"/>
    <n v="113062"/>
    <n v="-2.3E-2"/>
    <x v="1"/>
  </r>
  <r>
    <s v="K681"/>
    <x v="6"/>
    <n v="36"/>
    <s v="Ossé"/>
    <s v="Madiba Prep Middle School"/>
    <s v="Middle"/>
    <n v="4926470"/>
    <n v="4837589"/>
    <n v="88881"/>
    <n v="-1.7999999999999999E-2"/>
    <x v="1"/>
  </r>
  <r>
    <s v="X564"/>
    <x v="12"/>
    <n v="16"/>
    <s v="Stevens"/>
    <s v="Claremont International HS"/>
    <s v="High"/>
    <n v="4929617"/>
    <n v="4951170"/>
    <n v="-21553"/>
    <n v="4.0000000000000001E-3"/>
    <x v="0"/>
  </r>
  <r>
    <s v="R005"/>
    <x v="31"/>
    <n v="51"/>
    <s v="Borelli"/>
    <s v="P.S. 005 Huguenot"/>
    <s v="Elementary"/>
    <n v="4933780"/>
    <n v="4757768"/>
    <n v="176012"/>
    <n v="-3.5999999999999997E-2"/>
    <x v="1"/>
  </r>
  <r>
    <s v="K549"/>
    <x v="21"/>
    <n v="37"/>
    <s v="Nurse"/>
    <s v="The Brooklyn School for Social Justice"/>
    <s v="High"/>
    <n v="4934484"/>
    <n v="4705383"/>
    <n v="229101"/>
    <n v="-4.5999999999999999E-2"/>
    <x v="1"/>
  </r>
  <r>
    <s v="X513"/>
    <x v="27"/>
    <n v="12"/>
    <s v="Riley"/>
    <s v="New World High School"/>
    <s v="High"/>
    <n v="4951411"/>
    <n v="4169525"/>
    <n v="781886"/>
    <n v="-0.158"/>
    <x v="1"/>
  </r>
  <r>
    <s v="M364"/>
    <x v="17"/>
    <n v="2"/>
    <s v="Rivera"/>
    <s v="Earth School"/>
    <s v="Elementary"/>
    <n v="4951552"/>
    <n v="4349168"/>
    <n v="602384"/>
    <n v="-0.122"/>
    <x v="1"/>
  </r>
  <r>
    <s v="Q072"/>
    <x v="23"/>
    <n v="28"/>
    <s v="Adams"/>
    <s v="Catherine &amp; Count Basie Middle School 72"/>
    <s v="Middle"/>
    <n v="4958281"/>
    <n v="5647128"/>
    <n v="-688847"/>
    <n v="0.13900000000000001"/>
    <x v="0"/>
  </r>
  <r>
    <s v="M839"/>
    <x v="17"/>
    <n v="2"/>
    <s v="Rivera"/>
    <s v="Tompkins Square Middle School"/>
    <s v="Middle"/>
    <n v="4962604"/>
    <n v="4542513"/>
    <n v="420091"/>
    <n v="-8.5000000000000006E-2"/>
    <x v="1"/>
  </r>
  <r>
    <s v="K005"/>
    <x v="6"/>
    <n v="41"/>
    <s v="Mealy"/>
    <s v="P.S. 005 Dr. Ronald Mcnair"/>
    <s v="Elementary"/>
    <n v="4969873"/>
    <n v="5015904"/>
    <n v="-46031"/>
    <n v="8.9999999999999993E-3"/>
    <x v="0"/>
  </r>
  <r>
    <s v="X357"/>
    <x v="27"/>
    <n v="13"/>
    <s v="Velázquez"/>
    <s v="Young Voices Academy of the Bronx"/>
    <s v="Elementary"/>
    <n v="4982867"/>
    <n v="4492530"/>
    <n v="490337"/>
    <n v="-9.8000000000000004E-2"/>
    <x v="1"/>
  </r>
  <r>
    <s v="K268"/>
    <x v="14"/>
    <n v="41"/>
    <s v="Mealy"/>
    <s v="P.S. 268 Emma Lazarus"/>
    <s v="Elementary"/>
    <n v="4983313"/>
    <n v="5028552"/>
    <n v="-45239"/>
    <n v="8.9999999999999993E-3"/>
    <x v="0"/>
  </r>
  <r>
    <s v="X584"/>
    <x v="1"/>
    <n v="17"/>
    <s v="Salamanca"/>
    <s v="Knowledge and Power Preparatory Academy VII (KAPPA VII)"/>
    <s v="Middle"/>
    <n v="4984513"/>
    <n v="4653216"/>
    <n v="331297"/>
    <n v="-6.6000000000000003E-2"/>
    <x v="1"/>
  </r>
  <r>
    <s v="M018"/>
    <x v="3"/>
    <n v="10"/>
    <s v="De La Rosa"/>
    <s v="P.S. 018 Park Terrace"/>
    <s v="Elementary/Middle"/>
    <n v="4993077"/>
    <n v="5013327"/>
    <n v="-20250"/>
    <n v="4.0000000000000001E-3"/>
    <x v="0"/>
  </r>
  <r>
    <s v="M392"/>
    <x v="4"/>
    <n v="3"/>
    <s v="Bottcher"/>
    <s v="MANHATTAN BUSINESS ACADEMY"/>
    <s v="High"/>
    <n v="4998964"/>
    <n v="5116373"/>
    <n v="-117409"/>
    <n v="2.3E-2"/>
    <x v="0"/>
  </r>
  <r>
    <s v="M332"/>
    <x v="17"/>
    <n v="1"/>
    <s v="Marte"/>
    <s v="University Neighborhood Middle School"/>
    <s v="Middle"/>
    <n v="5002278"/>
    <n v="4911306"/>
    <n v="90972"/>
    <n v="-1.7999999999999999E-2"/>
    <x v="1"/>
  </r>
  <r>
    <s v="M089"/>
    <x v="4"/>
    <n v="1"/>
    <s v="Marte"/>
    <s v="P.S. 89"/>
    <s v="Elementary"/>
    <n v="5003943"/>
    <n v="5191219"/>
    <n v="-187276"/>
    <n v="3.6999999999999998E-2"/>
    <x v="0"/>
  </r>
  <r>
    <s v="M343"/>
    <x v="4"/>
    <n v="1"/>
    <s v="Marte"/>
    <s v="The Peck Slip School"/>
    <s v="Elementary"/>
    <n v="5006904"/>
    <n v="4577494"/>
    <n v="429410"/>
    <n v="-8.5999999999999993E-2"/>
    <x v="1"/>
  </r>
  <r>
    <s v="Q228"/>
    <x v="8"/>
    <n v="21"/>
    <s v="Moya"/>
    <s v="P.S. 228 Early Childhood Magnet School of the Arts"/>
    <s v="Elementary"/>
    <n v="5008159"/>
    <n v="4648481"/>
    <n v="359678"/>
    <n v="-7.1999999999999995E-2"/>
    <x v="1"/>
  </r>
  <r>
    <s v="Q134"/>
    <x v="28"/>
    <n v="27"/>
    <s v="Williams"/>
    <s v="P.S. 134 Hollis"/>
    <s v="Elementary"/>
    <n v="5011312"/>
    <n v="5260588"/>
    <n v="-249276"/>
    <n v="0.05"/>
    <x v="0"/>
  </r>
  <r>
    <s v="K583"/>
    <x v="0"/>
    <n v="37"/>
    <s v="Nurse"/>
    <s v="Multicultural High School"/>
    <s v="High"/>
    <n v="5014113"/>
    <n v="4998415"/>
    <n v="15698"/>
    <n v="-3.0000000000000001E-3"/>
    <x v="1"/>
  </r>
  <r>
    <s v="Q376"/>
    <x v="2"/>
    <n v="19"/>
    <s v="Paladino"/>
    <s v="P.S. 376 - QUEENS @ Q332"/>
    <s v="Elementary"/>
    <n v="5019122"/>
    <n v="5250679"/>
    <n v="-231557"/>
    <n v="4.5999999999999999E-2"/>
    <x v="0"/>
  </r>
  <r>
    <s v="K147"/>
    <x v="15"/>
    <n v="34"/>
    <s v="Gutiérrez"/>
    <s v="P.S. 147 Isaac Remsen"/>
    <s v="Elementary"/>
    <n v="5028003"/>
    <n v="3938705"/>
    <n v="1089298"/>
    <n v="-0.217"/>
    <x v="1"/>
  </r>
  <r>
    <s v="Q037"/>
    <x v="28"/>
    <n v="27"/>
    <s v="Williams"/>
    <s v="Cynthia Jenkins School"/>
    <s v="Elementary"/>
    <n v="5030263"/>
    <n v="5242675"/>
    <n v="-212412"/>
    <n v="4.2000000000000003E-2"/>
    <x v="0"/>
  </r>
  <r>
    <s v="M225"/>
    <x v="4"/>
    <n v="5"/>
    <s v="Menin"/>
    <s v="Ella Baker School"/>
    <s v="Elementary/Middle"/>
    <n v="5038711"/>
    <n v="4935871"/>
    <n v="102840"/>
    <s v="-2%"/>
    <x v="1"/>
  </r>
  <r>
    <s v="R074"/>
    <x v="31"/>
    <n v="49"/>
    <s v="Hanks"/>
    <s v="P.S. 74 Future Leaders Elementary School"/>
    <s v="Elementary"/>
    <n v="5040096"/>
    <n v="4965818"/>
    <n v="74278"/>
    <n v="-1.4999999999999999E-2"/>
    <x v="1"/>
  </r>
  <r>
    <s v="K401"/>
    <x v="20"/>
    <n v="37"/>
    <s v="Nurse"/>
    <s v="Christopher Avenue Community School"/>
    <s v="Elementary"/>
    <n v="5043094"/>
    <n v="4744551"/>
    <n v="298543"/>
    <n v="-5.8999999999999997E-2"/>
    <x v="1"/>
  </r>
  <r>
    <s v="Q355"/>
    <x v="28"/>
    <n v="31"/>
    <s v="Brooks-Powers"/>
    <s v="Collaborative Arts Middle School"/>
    <s v="Middle"/>
    <n v="5054246"/>
    <n v="4611133"/>
    <n v="443113"/>
    <n v="-8.7999999999999995E-2"/>
    <x v="1"/>
  </r>
  <r>
    <s v="M369"/>
    <x v="22"/>
    <n v="7"/>
    <s v="Abreu"/>
    <s v="Urban Assembly School for the Performing Arts"/>
    <s v="High"/>
    <n v="5056510"/>
    <n v="4313731"/>
    <n v="742779"/>
    <n v="-0.14699999999999999"/>
    <x v="1"/>
  </r>
  <r>
    <s v="M419"/>
    <x v="4"/>
    <n v="3"/>
    <s v="Bottcher"/>
    <s v="Landmark High School"/>
    <s v="High"/>
    <n v="5062043"/>
    <n v="5334484"/>
    <n v="-272441"/>
    <n v="5.3999999999999999E-2"/>
    <x v="0"/>
  </r>
  <r>
    <s v="X514"/>
    <x v="27"/>
    <n v="12"/>
    <s v="Riley"/>
    <s v="The Bronxwood Preparatory Academy"/>
    <s v="High"/>
    <n v="5062600"/>
    <n v="5143175"/>
    <n v="-80575"/>
    <n v="1.6E-2"/>
    <x v="0"/>
  </r>
  <r>
    <s v="M416"/>
    <x v="4"/>
    <n v="5"/>
    <s v="Menin"/>
    <s v="Eleanor Roosevelt High School"/>
    <s v="High"/>
    <n v="5066143"/>
    <n v="4787892"/>
    <n v="278251"/>
    <n v="-5.5E-2"/>
    <x v="1"/>
  </r>
  <r>
    <s v="M452"/>
    <x v="9"/>
    <n v="6"/>
    <s v="Brewer"/>
    <s v="P.S. 452"/>
    <s v="Elementary"/>
    <n v="5068615"/>
    <n v="4442936"/>
    <n v="625679"/>
    <n v="-0.123"/>
    <x v="1"/>
  </r>
  <r>
    <s v="K572"/>
    <x v="30"/>
    <n v="47"/>
    <s v="Kagan"/>
    <s v="Expeditionary Learning School for Community Leaders"/>
    <s v="High"/>
    <n v="5068687"/>
    <n v="4880125"/>
    <n v="188562"/>
    <n v="-3.6999999999999998E-2"/>
    <x v="1"/>
  </r>
  <r>
    <s v="R046"/>
    <x v="31"/>
    <n v="50"/>
    <s v="Carr"/>
    <s v="P.S. 046 Albert V. Maniscalco"/>
    <s v="Elementary"/>
    <n v="5069247"/>
    <n v="4675544"/>
    <n v="393703"/>
    <n v="-7.8E-2"/>
    <x v="1"/>
  </r>
  <r>
    <s v="X263"/>
    <x v="12"/>
    <n v="16"/>
    <s v="Stevens"/>
    <s v="Validus Preparatory Academy"/>
    <s v="High"/>
    <n v="5088257"/>
    <n v="4537539"/>
    <n v="550718"/>
    <n v="-0.108"/>
    <x v="1"/>
  </r>
  <r>
    <s v="M414"/>
    <x v="4"/>
    <n v="3"/>
    <s v="Bottcher"/>
    <s v="N.Y.C. Museum School"/>
    <s v="High"/>
    <n v="5101775"/>
    <n v="4893127"/>
    <n v="208648"/>
    <n v="-4.1000000000000002E-2"/>
    <x v="1"/>
  </r>
  <r>
    <s v="X016"/>
    <x v="27"/>
    <n v="11"/>
    <s v="Dinowitz"/>
    <s v="P.S. 016 Wakefield"/>
    <s v="Elementary"/>
    <n v="5103180"/>
    <n v="5169022"/>
    <n v="-65842"/>
    <n v="1.2999999999999999E-2"/>
    <x v="0"/>
  </r>
  <r>
    <s v="M307"/>
    <x v="9"/>
    <n v="6"/>
    <s v="Brewer"/>
    <s v="Urban Assembly School for Media Studies, The"/>
    <s v="High"/>
    <n v="5103307"/>
    <n v="5482681"/>
    <n v="-379374"/>
    <n v="7.3999999999999996E-2"/>
    <x v="0"/>
  </r>
  <r>
    <s v="K068"/>
    <x v="14"/>
    <n v="46"/>
    <s v="Narcisse"/>
    <s v="I.S. 068 Isaac Bildersee"/>
    <s v="Middle"/>
    <n v="5106720"/>
    <n v="5032123"/>
    <n v="74597"/>
    <n v="-1.4999999999999999E-2"/>
    <x v="1"/>
  </r>
  <r>
    <s v="M001"/>
    <x v="4"/>
    <n v="1"/>
    <s v="Marte"/>
    <s v="P.S. 001 Alfred E. Smith"/>
    <s v="Elementary"/>
    <n v="5109475"/>
    <n v="4810867"/>
    <n v="298608"/>
    <n v="-5.8000000000000003E-2"/>
    <x v="1"/>
  </r>
  <r>
    <s v="K398"/>
    <x v="7"/>
    <n v="41"/>
    <s v="Mealy"/>
    <s v="P.S. 398 Walter Weaver"/>
    <s v="Elementary"/>
    <n v="5113210"/>
    <n v="5017743"/>
    <n v="95467"/>
    <n v="-1.9E-2"/>
    <x v="1"/>
  </r>
  <r>
    <s v="Q291"/>
    <x v="8"/>
    <n v="26"/>
    <s v="Won"/>
    <s v="Hunters Point Community Middle School"/>
    <s v="Middle"/>
    <n v="5113233"/>
    <n v="5303628"/>
    <n v="-190395"/>
    <n v="3.6999999999999998E-2"/>
    <x v="0"/>
  </r>
  <r>
    <s v="X684"/>
    <x v="18"/>
    <n v="15"/>
    <s v="Feliz"/>
    <s v="Wings Academy"/>
    <s v="High"/>
    <n v="5114711"/>
    <n v="4816628"/>
    <n v="298083"/>
    <n v="-5.8000000000000003E-2"/>
    <x v="1"/>
  </r>
  <r>
    <s v="M492"/>
    <x v="9"/>
    <n v="6"/>
    <s v="Brewer"/>
    <s v="High School for Law, Advocacy and Community Justice"/>
    <s v="High"/>
    <n v="5125361"/>
    <n v="5284331"/>
    <n v="-158970"/>
    <n v="3.1E-2"/>
    <x v="0"/>
  </r>
  <r>
    <s v="K483"/>
    <x v="10"/>
    <n v="33"/>
    <s v="Restler"/>
    <s v="The Urban Assembly School for Law and Justice"/>
    <s v="High"/>
    <n v="5130476"/>
    <n v="5021149"/>
    <n v="109327"/>
    <n v="-2.1000000000000001E-2"/>
    <x v="1"/>
  </r>
  <r>
    <s v="Q319"/>
    <x v="26"/>
    <n v="31"/>
    <s v="Brooks-Powers"/>
    <s v="Village Academy"/>
    <s v="Middle"/>
    <n v="5134197"/>
    <n v="4982311"/>
    <n v="151886"/>
    <s v="-3%"/>
    <x v="1"/>
  </r>
  <r>
    <s v="X344"/>
    <x v="24"/>
    <n v="11"/>
    <s v="Dinowitz"/>
    <s v="Ampark Neighborhood"/>
    <s v="Elementary"/>
    <n v="5137245"/>
    <n v="4624321"/>
    <n v="512924"/>
    <s v="-10%"/>
    <x v="1"/>
  </r>
  <r>
    <s v="K126"/>
    <x v="15"/>
    <n v="33"/>
    <s v="Restler"/>
    <s v="John Ericsson Middle School 126"/>
    <s v="Middle"/>
    <n v="5137555"/>
    <n v="4455130"/>
    <n v="682425"/>
    <n v="-0.13300000000000001"/>
    <x v="1"/>
  </r>
  <r>
    <s v="Q690"/>
    <x v="23"/>
    <n v="28"/>
    <s v="Adams"/>
    <s v="High School for Law Enforcement and Public Safety"/>
    <s v="High"/>
    <n v="5138430"/>
    <n v="5611844"/>
    <n v="-473414"/>
    <n v="9.1999999999999998E-2"/>
    <x v="0"/>
  </r>
  <r>
    <s v="K298"/>
    <x v="20"/>
    <n v="37"/>
    <s v="Nurse"/>
    <s v="P.S. 298 Dr. Betty Shabazz"/>
    <s v="Elementary"/>
    <n v="5154202"/>
    <n v="5381015"/>
    <n v="-226813"/>
    <n v="4.3999999999999997E-2"/>
    <x v="0"/>
  </r>
  <r>
    <s v="K297"/>
    <x v="15"/>
    <n v="36"/>
    <s v="Ossé"/>
    <s v="P.S. 297 Abraham Stockton"/>
    <s v="Elementary"/>
    <n v="5160250"/>
    <n v="5527126"/>
    <n v="-366876"/>
    <n v="7.0999999999999994E-2"/>
    <x v="0"/>
  </r>
  <r>
    <s v="K502"/>
    <x v="0"/>
    <n v="42"/>
    <s v="Barron"/>
    <s v="FDNY - Captain Vernon A. Richards High School for Fire and Life Safety"/>
    <s v="High"/>
    <n v="5163138"/>
    <n v="4497140"/>
    <n v="665998"/>
    <n v="-0.129"/>
    <x v="1"/>
  </r>
  <r>
    <s v="X290"/>
    <x v="27"/>
    <n v="12"/>
    <s v="Riley"/>
    <s v="Bronx Academy of Health Careers"/>
    <s v="High"/>
    <n v="5167717"/>
    <n v="4884881"/>
    <n v="282836"/>
    <n v="-5.5E-2"/>
    <x v="1"/>
  </r>
  <r>
    <s v="M860"/>
    <x v="9"/>
    <n v="9"/>
    <s v="Richardson Jordan"/>
    <s v="Frederick Douglass Academy II Secondary School"/>
    <s v="Middle/High"/>
    <n v="5176388"/>
    <n v="5449893"/>
    <n v="-273505"/>
    <n v="5.2999999999999999E-2"/>
    <x v="0"/>
  </r>
  <r>
    <s v="Q333"/>
    <x v="26"/>
    <n v="31"/>
    <s v="Brooks-Powers"/>
    <s v="Goldie Maple Academy"/>
    <s v="Elementary/Middle"/>
    <n v="5179394"/>
    <n v="5543360"/>
    <n v="-363966"/>
    <n v="7.0000000000000007E-2"/>
    <x v="0"/>
  </r>
  <r>
    <s v="M143"/>
    <x v="3"/>
    <n v="10"/>
    <s v="De La Rosa"/>
    <s v="J.H.S. 143 Eleanor Roosevelt"/>
    <s v="Middle"/>
    <n v="5180144"/>
    <n v="4695687"/>
    <n v="484457"/>
    <n v="-9.4E-2"/>
    <x v="1"/>
  </r>
  <r>
    <s v="M052"/>
    <x v="3"/>
    <n v="10"/>
    <s v="De La Rosa"/>
    <s v="J.H.S. 052 Inwood"/>
    <s v="Middle"/>
    <n v="5181965"/>
    <n v="4889595"/>
    <n v="292370"/>
    <n v="-5.6000000000000001E-2"/>
    <x v="1"/>
  </r>
  <r>
    <s v="X388"/>
    <x v="18"/>
    <n v="18"/>
    <s v="Farías"/>
    <s v="Pan American International High School at Monroe"/>
    <s v="High"/>
    <n v="5182225"/>
    <n v="4650564"/>
    <n v="531661"/>
    <n v="-0.10299999999999999"/>
    <x v="1"/>
  </r>
  <r>
    <s v="X328"/>
    <x v="12"/>
    <n v="16"/>
    <s v="Stevens"/>
    <s v="New Millennium Business Academy Middle School"/>
    <s v="Middle"/>
    <n v="5187728"/>
    <n v="3576108"/>
    <n v="1611620"/>
    <n v="-0.311"/>
    <x v="1"/>
  </r>
  <r>
    <s v="K075"/>
    <x v="21"/>
    <n v="34"/>
    <s v="Gutiérrez"/>
    <s v="P.S. 075 Mayda Cortiella"/>
    <s v="Elementary"/>
    <n v="5198368"/>
    <n v="4822811"/>
    <n v="375557"/>
    <n v="-7.1999999999999995E-2"/>
    <x v="1"/>
  </r>
  <r>
    <s v="X314"/>
    <x v="18"/>
    <n v="17"/>
    <s v="Salamanca"/>
    <s v="Fairmont Neighborhood School"/>
    <s v="Elementary"/>
    <n v="5198726"/>
    <n v="4656681"/>
    <n v="542045"/>
    <n v="-0.104"/>
    <x v="1"/>
  </r>
  <r>
    <s v="X237"/>
    <x v="24"/>
    <n v="14"/>
    <s v="Sanchez"/>
    <s v="The Marie Curie School for Medicine, Nursing, and Health Professions"/>
    <s v="High"/>
    <n v="5207437"/>
    <n v="4465679"/>
    <n v="741758"/>
    <n v="-0.14199999999999999"/>
    <x v="1"/>
  </r>
  <r>
    <s v="M505"/>
    <x v="9"/>
    <n v="7"/>
    <s v="Abreu"/>
    <s v="Edward A. Reynolds West Side High School"/>
    <s v="High"/>
    <n v="5208343"/>
    <n v="4201028"/>
    <n v="1007315"/>
    <n v="-0.193"/>
    <x v="1"/>
  </r>
  <r>
    <s v="K046"/>
    <x v="10"/>
    <n v="35"/>
    <s v="Hudson"/>
    <s v="P.S. 046 Edward C. Blum"/>
    <s v="Elementary"/>
    <n v="5209962"/>
    <n v="4904644"/>
    <n v="305318"/>
    <n v="-5.8999999999999997E-2"/>
    <x v="1"/>
  </r>
  <r>
    <s v="K839"/>
    <x v="19"/>
    <n v="39"/>
    <s v="Hanif"/>
    <s v="M.S. 839"/>
    <s v="Middle"/>
    <n v="5221952"/>
    <n v="4599090"/>
    <n v="622862"/>
    <n v="-0.11899999999999999"/>
    <x v="1"/>
  </r>
  <r>
    <s v="K284"/>
    <x v="20"/>
    <n v="41"/>
    <s v="Mealy"/>
    <s v="The Gregory Jocko Jackson School of Sports, Art, and Technology"/>
    <s v="Elementary/Middle"/>
    <n v="5223855"/>
    <n v="4810883"/>
    <n v="412972"/>
    <n v="-7.9000000000000001E-2"/>
    <x v="1"/>
  </r>
  <r>
    <s v="K446"/>
    <x v="20"/>
    <n v="42"/>
    <s v="Barron"/>
    <s v="Riverdale Avenue Community School"/>
    <s v="Elementary"/>
    <n v="5236733"/>
    <n v="5412353"/>
    <n v="-175620"/>
    <n v="3.4000000000000002E-2"/>
    <x v="0"/>
  </r>
  <r>
    <s v="M324"/>
    <x v="3"/>
    <n v="10"/>
    <s v="De La Rosa"/>
    <s v="M.S. 324 - Patria Mirabal"/>
    <s v="Middle"/>
    <n v="5239811"/>
    <n v="4923995"/>
    <n v="315816"/>
    <s v="-6%"/>
    <x v="1"/>
  </r>
  <r>
    <s v="X284"/>
    <x v="24"/>
    <n v="10"/>
    <s v="De La Rosa"/>
    <s v="Bronx School of Law and Finance"/>
    <s v="High"/>
    <n v="5247411"/>
    <n v="5141284"/>
    <n v="106127"/>
    <s v="-2%"/>
    <x v="1"/>
  </r>
  <r>
    <s v="M303"/>
    <x v="4"/>
    <n v="3"/>
    <s v="Bottcher"/>
    <s v="Facing History School, The"/>
    <s v="High"/>
    <n v="5248770"/>
    <n v="5045583"/>
    <n v="203187"/>
    <n v="-3.9E-2"/>
    <x v="1"/>
  </r>
  <r>
    <s v="K081"/>
    <x v="6"/>
    <n v="36"/>
    <s v="Ossé"/>
    <s v="P.S. 081 Thaddeus Stevens"/>
    <s v="Elementary"/>
    <n v="5257026"/>
    <n v="4713573"/>
    <n v="543453"/>
    <n v="-0.10299999999999999"/>
    <x v="1"/>
  </r>
  <r>
    <s v="M308"/>
    <x v="4"/>
    <n v="1"/>
    <s v="Marte"/>
    <s v="Lower Manhattan Arts Academy"/>
    <s v="High"/>
    <n v="5266378"/>
    <n v="4763726"/>
    <n v="502652"/>
    <n v="-9.5000000000000001E-2"/>
    <x v="1"/>
  </r>
  <r>
    <s v="X448"/>
    <x v="11"/>
    <n v="18"/>
    <s v="Farías"/>
    <s v="Soundview Academy for Culture and Scholarship"/>
    <s v="Middle"/>
    <n v="5273371"/>
    <n v="5134411"/>
    <n v="138960"/>
    <n v="-2.5999999999999999E-2"/>
    <x v="1"/>
  </r>
  <r>
    <s v="X169"/>
    <x v="27"/>
    <n v="12"/>
    <s v="Riley"/>
    <s v="Baychester Academy"/>
    <s v="Elementary"/>
    <n v="5275307"/>
    <n v="5167482"/>
    <n v="107825"/>
    <s v="-2%"/>
    <x v="1"/>
  </r>
  <r>
    <s v="X217"/>
    <x v="18"/>
    <n v="17"/>
    <s v="Salamanca"/>
    <s v="School of Performing Arts"/>
    <s v="Middle"/>
    <n v="5277194"/>
    <n v="4744549"/>
    <n v="532645"/>
    <n v="-0.10100000000000001"/>
    <x v="1"/>
  </r>
  <r>
    <s v="K113"/>
    <x v="10"/>
    <n v="35"/>
    <s v="Hudson"/>
    <s v="M.S. 113 Ronald Edmonds Learning Center"/>
    <s v="Middle"/>
    <n v="5288085"/>
    <n v="4466305"/>
    <n v="821780"/>
    <n v="-0.155"/>
    <x v="1"/>
  </r>
  <r>
    <s v="K354"/>
    <x v="7"/>
    <n v="36"/>
    <s v="Ossé"/>
    <s v="The School of Integrated Learning"/>
    <s v="Middle"/>
    <n v="5296949"/>
    <n v="4777494"/>
    <n v="519455"/>
    <n v="-9.8000000000000004E-2"/>
    <x v="1"/>
  </r>
  <r>
    <s v="M182"/>
    <x v="13"/>
    <n v="8"/>
    <s v="Ayala"/>
    <s v="The Bilingual Bicultural School"/>
    <s v="Elementary"/>
    <n v="5301907"/>
    <n v="4693625"/>
    <n v="608282"/>
    <n v="-0.115"/>
    <x v="1"/>
  </r>
  <r>
    <s v="Q287"/>
    <x v="23"/>
    <n v="27"/>
    <s v="Williams"/>
    <s v="The Emerson School"/>
    <s v="Middle"/>
    <n v="5311883"/>
    <n v="4414346"/>
    <n v="897537"/>
    <n v="-0.16900000000000001"/>
    <x v="1"/>
  </r>
  <r>
    <s v="X251"/>
    <x v="18"/>
    <n v="17"/>
    <s v="Salamanca"/>
    <s v="Explorations Academy"/>
    <s v="High"/>
    <n v="5312281"/>
    <n v="4894562"/>
    <n v="417719"/>
    <n v="-7.9000000000000001E-2"/>
    <x v="1"/>
  </r>
  <r>
    <s v="K366"/>
    <x v="14"/>
    <n v="46"/>
    <s v="Narcisse"/>
    <s v="The Science And Medicine Middle School"/>
    <s v="Middle"/>
    <n v="5326942"/>
    <n v="5068065"/>
    <n v="258877"/>
    <n v="-4.9000000000000002E-2"/>
    <x v="1"/>
  </r>
  <r>
    <s v="M280"/>
    <x v="4"/>
    <n v="1"/>
    <s v="Marte"/>
    <s v="Manhattan Early College School for Advertising"/>
    <s v="High"/>
    <n v="5327853"/>
    <n v="5108454"/>
    <n v="219399"/>
    <n v="-4.1000000000000002E-2"/>
    <x v="1"/>
  </r>
  <r>
    <s v="M533"/>
    <x v="4"/>
    <n v="2"/>
    <s v="Rivera"/>
    <s v="Union Square Academy for Health Sciences"/>
    <s v="High"/>
    <n v="5337100"/>
    <n v="5717306"/>
    <n v="-380206"/>
    <n v="7.0999999999999994E-2"/>
    <x v="0"/>
  </r>
  <r>
    <s v="M610"/>
    <x v="13"/>
    <n v="8"/>
    <s v="Ayala"/>
    <s v="Young Women's Leadership School"/>
    <s v="Middle/High"/>
    <n v="5342389"/>
    <n v="5165678"/>
    <n v="176711"/>
    <n v="-3.3000000000000002E-2"/>
    <x v="1"/>
  </r>
  <r>
    <s v="K659"/>
    <x v="0"/>
    <n v="37"/>
    <s v="Nurse"/>
    <s v="Cypress Hills Collegiate Preparatory School"/>
    <s v="High"/>
    <n v="5342838"/>
    <n v="5337349"/>
    <n v="5489"/>
    <n v="-1E-3"/>
    <x v="1"/>
  </r>
  <r>
    <s v="X320"/>
    <x v="11"/>
    <n v="13"/>
    <s v="Velázquez"/>
    <s v="Pelham Lab High School"/>
    <s v="High"/>
    <n v="5352000"/>
    <n v="4810888"/>
    <n v="541112"/>
    <n v="-0.10100000000000001"/>
    <x v="1"/>
  </r>
  <r>
    <s v="Q358"/>
    <x v="23"/>
    <n v="24"/>
    <s v="Gennaro"/>
    <s v="M.S. 358"/>
    <s v="Middle"/>
    <n v="5352884"/>
    <n v="4598434"/>
    <n v="754450"/>
    <n v="-0.14099999999999999"/>
    <x v="1"/>
  </r>
  <r>
    <s v="X432"/>
    <x v="11"/>
    <n v="18"/>
    <s v="Farías"/>
    <s v="Bronx Bridges High School"/>
    <s v="High"/>
    <n v="5364865"/>
    <n v="5099894"/>
    <n v="264971"/>
    <n v="-4.9000000000000002E-2"/>
    <x v="1"/>
  </r>
  <r>
    <s v="Q315"/>
    <x v="2"/>
    <n v="23"/>
    <s v="Lee"/>
    <s v="Business Technology Early College High School"/>
    <s v="High"/>
    <n v="5373503"/>
    <n v="5659457"/>
    <n v="-285954"/>
    <n v="5.2999999999999999E-2"/>
    <x v="0"/>
  </r>
  <r>
    <s v="K059"/>
    <x v="15"/>
    <n v="36"/>
    <s v="Ossé"/>
    <s v="P.S. 059 William Floyd"/>
    <s v="Elementary"/>
    <n v="5382167"/>
    <n v="5562542"/>
    <n v="-180375"/>
    <n v="3.4000000000000002E-2"/>
    <x v="0"/>
  </r>
  <r>
    <s v="X383"/>
    <x v="18"/>
    <n v="17"/>
    <s v="Salamanca"/>
    <s v="Emolior Academy"/>
    <s v="Middle"/>
    <n v="5401017"/>
    <n v="5469709"/>
    <n v="-68692"/>
    <n v="1.2999999999999999E-2"/>
    <x v="0"/>
  </r>
  <r>
    <s v="M449"/>
    <x v="4"/>
    <n v="5"/>
    <s v="Menin"/>
    <s v="Vanguard High School"/>
    <s v="High"/>
    <n v="5405032"/>
    <n v="5600925"/>
    <n v="-195893"/>
    <n v="3.5999999999999997E-2"/>
    <x v="0"/>
  </r>
  <r>
    <s v="Q296"/>
    <x v="29"/>
    <n v="25"/>
    <s v="Krishnan"/>
    <s v="Pan American International High School"/>
    <s v="High"/>
    <n v="5414351"/>
    <n v="6206568"/>
    <n v="-792217"/>
    <n v="0.14599999999999999"/>
    <x v="0"/>
  </r>
  <r>
    <s v="R064"/>
    <x v="31"/>
    <n v="51"/>
    <s v="Borelli"/>
    <s v="Gaynor McCown Expeditionary Learning School"/>
    <s v="High"/>
    <n v="5416370"/>
    <n v="5643727"/>
    <n v="-227357"/>
    <n v="4.2000000000000003E-2"/>
    <x v="0"/>
  </r>
  <r>
    <s v="X434"/>
    <x v="24"/>
    <n v="15"/>
    <s v="Feliz"/>
    <s v="Belmont Preparatory High School"/>
    <s v="High"/>
    <n v="5416693"/>
    <n v="4958768"/>
    <n v="457925"/>
    <n v="-8.5000000000000006E-2"/>
    <x v="1"/>
  </r>
  <r>
    <s v="K017"/>
    <x v="15"/>
    <n v="34"/>
    <s v="Gutiérrez"/>
    <s v="P.S. 017 Henry D. Woodworth"/>
    <s v="Elementary"/>
    <n v="5421235"/>
    <n v="4878614"/>
    <n v="542621"/>
    <s v="-10%"/>
    <x v="1"/>
  </r>
  <r>
    <s v="M281"/>
    <x v="4"/>
    <n v="4"/>
    <s v="Powers"/>
    <s v="The River School"/>
    <s v="Elementary"/>
    <n v="5421284"/>
    <n v="5382719"/>
    <n v="38565"/>
    <n v="-7.0000000000000001E-3"/>
    <x v="1"/>
  </r>
  <r>
    <s v="K347"/>
    <x v="21"/>
    <n v="34"/>
    <s v="Gutiérrez"/>
    <s v="I.S. 347 School of Humanities"/>
    <s v="Middle"/>
    <n v="5427036"/>
    <n v="5346034"/>
    <n v="81002"/>
    <n v="-1.4999999999999999E-2"/>
    <x v="1"/>
  </r>
  <r>
    <s v="Q045"/>
    <x v="26"/>
    <n v="28"/>
    <s v="Adams"/>
    <s v="P.S. 045 Clarence Witherspoon"/>
    <s v="Elementary"/>
    <n v="5428297"/>
    <n v="5090972"/>
    <n v="337325"/>
    <n v="-6.2E-2"/>
    <x v="1"/>
  </r>
  <r>
    <s v="Q306"/>
    <x v="26"/>
    <n v="32"/>
    <s v="Ariola"/>
    <s v="New York City Academy for Discovery"/>
    <s v="Elementary"/>
    <n v="5429481"/>
    <n v="4767068"/>
    <n v="662413"/>
    <n v="-0.122"/>
    <x v="1"/>
  </r>
  <r>
    <s v="X437"/>
    <x v="24"/>
    <n v="15"/>
    <s v="Feliz"/>
    <s v="Fordham High School for the Arts"/>
    <s v="High"/>
    <n v="5432000"/>
    <n v="5260375"/>
    <n v="171625"/>
    <n v="-3.2000000000000001E-2"/>
    <x v="1"/>
  </r>
  <r>
    <s v="K178"/>
    <x v="20"/>
    <n v="41"/>
    <s v="Mealy"/>
    <s v="P.S. 178 Saint Clair Mckelway"/>
    <s v="Elementary/Middle"/>
    <n v="5432410"/>
    <n v="5412857"/>
    <n v="19553"/>
    <n v="-4.0000000000000001E-3"/>
    <x v="1"/>
  </r>
  <r>
    <s v="X371"/>
    <x v="11"/>
    <n v="13"/>
    <s v="Velázquez"/>
    <s v="Urban Institute of Mathematics"/>
    <s v="Middle"/>
    <n v="5433443"/>
    <n v="5273280"/>
    <n v="160163"/>
    <n v="-2.9000000000000001E-2"/>
    <x v="1"/>
  </r>
  <r>
    <s v="K202"/>
    <x v="0"/>
    <n v="42"/>
    <s v="Barron"/>
    <s v="P.S. 202 Ernest S. Jenkyns"/>
    <s v="Elementary"/>
    <n v="5433666"/>
    <n v="5324251"/>
    <n v="109415"/>
    <s v="-2%"/>
    <x v="1"/>
  </r>
  <r>
    <s v="X293"/>
    <x v="11"/>
    <n v="13"/>
    <s v="Velázquez"/>
    <s v="Renaissance High School for Musical Theater &amp; Technology"/>
    <s v="High"/>
    <n v="5435799"/>
    <n v="5327233"/>
    <n v="108566"/>
    <s v="-2%"/>
    <x v="1"/>
  </r>
  <r>
    <s v="X303"/>
    <x v="12"/>
    <n v="14"/>
    <s v="Sanchez"/>
    <s v="I.S. X303 Leadership &amp; Community Service"/>
    <s v="Middle"/>
    <n v="5436908"/>
    <n v="5197569"/>
    <n v="239339"/>
    <n v="-4.3999999999999997E-2"/>
    <x v="1"/>
  </r>
  <r>
    <s v="K552"/>
    <x v="21"/>
    <n v="37"/>
    <s v="Nurse"/>
    <s v="The Academy of Urban Planning and Engineering"/>
    <s v="High"/>
    <n v="5438885"/>
    <n v="5352481"/>
    <n v="86404"/>
    <n v="-1.6E-2"/>
    <x v="1"/>
  </r>
  <r>
    <s v="K582"/>
    <x v="15"/>
    <n v="34"/>
    <s v="Gutiérrez"/>
    <s v="M.S. 582"/>
    <s v="Middle"/>
    <n v="5447325"/>
    <n v="4991834"/>
    <n v="455491"/>
    <n v="-8.4000000000000005E-2"/>
    <x v="1"/>
  </r>
  <r>
    <s v="X509"/>
    <x v="27"/>
    <n v="13"/>
    <s v="Velázquez"/>
    <s v="High School of Language and Innovation"/>
    <s v="High"/>
    <n v="5456086"/>
    <n v="5798571"/>
    <n v="-342485"/>
    <n v="6.3E-2"/>
    <x v="0"/>
  </r>
  <r>
    <s v="K705"/>
    <x v="7"/>
    <n v="35"/>
    <s v="Hudson"/>
    <s v="Brooklyn Arts and Science Elementary School"/>
    <s v="Elementary"/>
    <n v="5458069"/>
    <n v="4883716"/>
    <n v="574353"/>
    <n v="-0.105"/>
    <x v="1"/>
  </r>
  <r>
    <s v="M692"/>
    <x v="22"/>
    <n v="9"/>
    <s v="Richardson Jordan"/>
    <s v="High School for Mathematics, Science and Engineering at City College"/>
    <s v="High"/>
    <n v="5461980"/>
    <n v="5240886"/>
    <n v="221094"/>
    <s v="-4%"/>
    <x v="1"/>
  </r>
  <r>
    <s v="M034"/>
    <x v="17"/>
    <n v="2"/>
    <s v="Rivera"/>
    <s v="P.S. 034 Franklin D. Roosevelt"/>
    <s v="Elementary/Middle"/>
    <n v="5463498"/>
    <n v="4949488"/>
    <n v="514010"/>
    <n v="-9.4E-2"/>
    <x v="1"/>
  </r>
  <r>
    <s v="Q244"/>
    <x v="16"/>
    <n v="20"/>
    <s v="Ung"/>
    <s v="The Active Learning Elementary School"/>
    <s v="Elementary"/>
    <n v="5468781"/>
    <n v="5248107"/>
    <n v="220674"/>
    <s v="-4%"/>
    <x v="1"/>
  </r>
  <r>
    <s v="Q040"/>
    <x v="23"/>
    <n v="28"/>
    <s v="Adams"/>
    <s v="P.S. 040 Samuel Huntington"/>
    <s v="Elementary"/>
    <n v="5472144"/>
    <n v="5324145"/>
    <n v="147999"/>
    <n v="-2.7E-2"/>
    <x v="1"/>
  </r>
  <r>
    <s v="K291"/>
    <x v="21"/>
    <n v="37"/>
    <s v="Nurse"/>
    <s v="J.H.S. 291 Roland Hayes"/>
    <s v="Middle"/>
    <n v="5472283"/>
    <n v="5028181"/>
    <n v="444102"/>
    <n v="-8.1000000000000003E-2"/>
    <x v="1"/>
  </r>
  <r>
    <s v="M376"/>
    <x v="4"/>
    <n v="3"/>
    <s v="Bottcher"/>
    <s v="NYC iSchool"/>
    <s v="High"/>
    <n v="5472610"/>
    <n v="5250891"/>
    <n v="221719"/>
    <n v="-4.1000000000000002E-2"/>
    <x v="1"/>
  </r>
  <r>
    <s v="M103"/>
    <x v="3"/>
    <n v="10"/>
    <s v="De La Rosa"/>
    <s v="Dos Puentes Elementary School"/>
    <s v="Elementary"/>
    <n v="5473459"/>
    <n v="5544261"/>
    <n v="-70802"/>
    <n v="1.2999999999999999E-2"/>
    <x v="0"/>
  </r>
  <r>
    <s v="M154"/>
    <x v="22"/>
    <n v="9"/>
    <s v="Richardson Jordan"/>
    <s v="P.S. 154 Harriet Tubman"/>
    <s v="Elementary"/>
    <n v="5473460"/>
    <n v="5214464"/>
    <n v="258996"/>
    <n v="-4.7E-2"/>
    <x v="1"/>
  </r>
  <r>
    <s v="X229"/>
    <x v="12"/>
    <n v="16"/>
    <s v="Stevens"/>
    <s v="I.S. 229 Roland Patterson"/>
    <s v="Middle"/>
    <n v="5474400"/>
    <n v="4689950"/>
    <n v="784450"/>
    <n v="-0.14299999999999999"/>
    <x v="1"/>
  </r>
  <r>
    <s v="M527"/>
    <x v="4"/>
    <n v="5"/>
    <s v="Menin"/>
    <s v="P.S. 527 - East Side School for Social Action"/>
    <s v="Elementary"/>
    <n v="5475499"/>
    <n v="4880817"/>
    <n v="594682"/>
    <n v="-0.109"/>
    <x v="1"/>
  </r>
  <r>
    <s v="X316"/>
    <x v="18"/>
    <n v="15"/>
    <s v="Feliz"/>
    <s v="Kappa III"/>
    <s v="Middle"/>
    <n v="5487733"/>
    <n v="4668799"/>
    <n v="818934"/>
    <n v="-0.14899999999999999"/>
    <x v="1"/>
  </r>
  <r>
    <s v="M030"/>
    <x v="22"/>
    <n v="9"/>
    <s v="Richardson Jordan"/>
    <s v="P.S. 030 Hernandez/Hughes"/>
    <s v="Elementary"/>
    <n v="5490561"/>
    <n v="5129956"/>
    <n v="360605"/>
    <n v="-6.6000000000000003E-2"/>
    <x v="1"/>
  </r>
  <r>
    <s v="M322"/>
    <x v="3"/>
    <n v="10"/>
    <s v="De La Rosa"/>
    <s v="Middle School 322"/>
    <s v="Middle"/>
    <n v="5495624"/>
    <n v="4839367"/>
    <n v="656257"/>
    <n v="-0.11899999999999999"/>
    <x v="1"/>
  </r>
  <r>
    <s v="X369"/>
    <x v="1"/>
    <n v="8"/>
    <s v="Ayala"/>
    <s v="Young Leaders Elementary School"/>
    <s v="Elementary"/>
    <n v="5500565"/>
    <n v="4962673"/>
    <n v="537892"/>
    <n v="-9.8000000000000004E-2"/>
    <x v="1"/>
  </r>
  <r>
    <s v="K211"/>
    <x v="14"/>
    <n v="46"/>
    <s v="Narcisse"/>
    <s v="I.S. 211 John Wilson"/>
    <s v="Middle"/>
    <n v="5501047"/>
    <n v="5177453"/>
    <n v="323594"/>
    <n v="-5.8999999999999997E-2"/>
    <x v="1"/>
  </r>
  <r>
    <s v="Q520"/>
    <x v="29"/>
    <n v="26"/>
    <s v="Won"/>
    <s v="Middle College High School at LaGuardia Community College"/>
    <s v="High"/>
    <n v="5509523"/>
    <n v="5141611"/>
    <n v="367912"/>
    <n v="-6.7000000000000004E-2"/>
    <x v="1"/>
  </r>
  <r>
    <s v="X691"/>
    <x v="18"/>
    <n v="18"/>
    <s v="Farías"/>
    <s v="Bronx Little School"/>
    <s v="Elementary"/>
    <n v="5512956"/>
    <n v="4911718"/>
    <n v="601238"/>
    <n v="-0.109"/>
    <x v="1"/>
  </r>
  <r>
    <s v="X268"/>
    <x v="24"/>
    <n v="11"/>
    <s v="Dinowitz"/>
    <s v="Kingsbridge International High School"/>
    <s v="High"/>
    <n v="5514407"/>
    <n v="4213753"/>
    <n v="1300654"/>
    <n v="-0.23599999999999999"/>
    <x v="1"/>
  </r>
  <r>
    <s v="X232"/>
    <x v="12"/>
    <n v="14"/>
    <s v="Sanchez"/>
    <s v="I.S. 232"/>
    <s v="Middle"/>
    <n v="5517125"/>
    <n v="5109419"/>
    <n v="407706"/>
    <n v="-7.3999999999999996E-2"/>
    <x v="1"/>
  </r>
  <r>
    <s v="Q350"/>
    <x v="23"/>
    <n v="24"/>
    <s v="Gennaro"/>
    <s v="Jamaica Gateway to the Sciences"/>
    <s v="High"/>
    <n v="5519781"/>
    <n v="5304642"/>
    <n v="215139"/>
    <n v="-3.9E-2"/>
    <x v="1"/>
  </r>
  <r>
    <s v="X556"/>
    <x v="27"/>
    <n v="13"/>
    <s v="Velázquez"/>
    <s v="Bronx Park Middle School"/>
    <s v="Middle"/>
    <n v="5520320"/>
    <n v="5663636"/>
    <n v="-143316"/>
    <n v="2.5999999999999999E-2"/>
    <x v="0"/>
  </r>
  <r>
    <s v="X341"/>
    <x v="18"/>
    <n v="17"/>
    <s v="Salamanca"/>
    <s v="Accion Academy"/>
    <s v="Middle"/>
    <n v="5521688"/>
    <n v="4720386"/>
    <n v="801302"/>
    <n v="-0.14499999999999999"/>
    <x v="1"/>
  </r>
  <r>
    <s v="X365"/>
    <x v="12"/>
    <n v="14"/>
    <s v="Sanchez"/>
    <s v="Academy for Language and Technology"/>
    <s v="High"/>
    <n v="5532157"/>
    <n v="5305849"/>
    <n v="226308"/>
    <n v="-4.1000000000000002E-2"/>
    <x v="1"/>
  </r>
  <r>
    <s v="Q214"/>
    <x v="16"/>
    <n v="20"/>
    <s v="Ung"/>
    <s v="P.S. 214 Cadwallader Colden"/>
    <s v="Elementary"/>
    <n v="5534116"/>
    <n v="5131429"/>
    <n v="402687"/>
    <n v="-7.2999999999999995E-2"/>
    <x v="1"/>
  </r>
  <r>
    <s v="Q498"/>
    <x v="28"/>
    <n v="27"/>
    <s v="Williams"/>
    <s v="Humanities &amp; Arts Magnet High School"/>
    <s v="High"/>
    <n v="5535886"/>
    <n v="6074202"/>
    <n v="-538316"/>
    <n v="9.7000000000000003E-2"/>
    <x v="0"/>
  </r>
  <r>
    <s v="M148"/>
    <x v="22"/>
    <n v="9"/>
    <s v="Richardson Jordan"/>
    <s v="Eagle Academy for Young Men of Harlem"/>
    <s v="Middle/High"/>
    <n v="5536022"/>
    <n v="4816417"/>
    <n v="719605"/>
    <s v="-13%"/>
    <x v="1"/>
  </r>
  <r>
    <s v="R011"/>
    <x v="31"/>
    <n v="50"/>
    <s v="Carr"/>
    <s v="P.S. 11 Thomas Dongan School"/>
    <s v="Elementary"/>
    <n v="5538200"/>
    <n v="5610963"/>
    <n v="-72763"/>
    <n v="1.2999999999999999E-2"/>
    <x v="0"/>
  </r>
  <r>
    <s v="K188"/>
    <x v="30"/>
    <n v="47"/>
    <s v="Kagan"/>
    <s v="P.S. 188 Michael E. Berdy"/>
    <s v="Elementary"/>
    <n v="5543147"/>
    <n v="6029228"/>
    <n v="-486081"/>
    <n v="8.7999999999999995E-2"/>
    <x v="0"/>
  </r>
  <r>
    <s v="Q329"/>
    <x v="8"/>
    <n v="21"/>
    <s v="Moya"/>
    <s v="East Elmhurst Community School"/>
    <s v="Elementary"/>
    <n v="5545817"/>
    <n v="5650022"/>
    <n v="-104205"/>
    <n v="1.9E-2"/>
    <x v="0"/>
  </r>
  <r>
    <s v="Q130"/>
    <x v="16"/>
    <n v="19"/>
    <s v="Paladino"/>
    <s v="P.S. 130"/>
    <s v="Elementary"/>
    <n v="5547323"/>
    <n v="4821561"/>
    <n v="725762"/>
    <n v="-0.13100000000000001"/>
    <x v="1"/>
  </r>
  <r>
    <s v="K611"/>
    <x v="25"/>
    <n v="48"/>
    <s v="Vernikov"/>
    <s v="Origins High School"/>
    <s v="High"/>
    <n v="5552148"/>
    <n v="5535854"/>
    <n v="16294"/>
    <n v="-3.0000000000000001E-3"/>
    <x v="1"/>
  </r>
  <r>
    <s v="K026"/>
    <x v="6"/>
    <n v="36"/>
    <s v="Ossé"/>
    <s v="P.S. 026 Jesse Owens"/>
    <s v="Elementary"/>
    <n v="5552694"/>
    <n v="5361464"/>
    <n v="191230"/>
    <n v="-3.4000000000000002E-2"/>
    <x v="1"/>
  </r>
  <r>
    <s v="Q377"/>
    <x v="26"/>
    <n v="32"/>
    <s v="Ariola"/>
    <s v="P.S. 377 - QUEENS @ Q335"/>
    <s v="Elementary"/>
    <n v="5552848"/>
    <n v="5632133"/>
    <n v="-79285"/>
    <n v="1.4E-2"/>
    <x v="0"/>
  </r>
  <r>
    <s v="M076"/>
    <x v="9"/>
    <n v="9"/>
    <s v="Richardson Jordan"/>
    <s v="P.S. 076 A. Philip Randolph"/>
    <s v="Elementary/Middle"/>
    <n v="5571856"/>
    <n v="5483664"/>
    <n v="88192"/>
    <n v="-1.6E-2"/>
    <x v="1"/>
  </r>
  <r>
    <s v="M102"/>
    <x v="13"/>
    <n v="8"/>
    <s v="Ayala"/>
    <s v="P.S. 102 Jacques Cartier"/>
    <s v="Elementary"/>
    <n v="5591049"/>
    <n v="5461851"/>
    <n v="129198"/>
    <n v="-2.3E-2"/>
    <x v="1"/>
  </r>
  <r>
    <s v="R063"/>
    <x v="31"/>
    <n v="51"/>
    <s v="Borelli"/>
    <s v="Marsh Avenue School for Expeditionary Learning"/>
    <s v="Middle"/>
    <n v="5594113"/>
    <n v="5438334"/>
    <n v="155779"/>
    <n v="-2.8000000000000001E-2"/>
    <x v="1"/>
  </r>
  <r>
    <s v="K120"/>
    <x v="15"/>
    <n v="34"/>
    <s v="Gutiérrez"/>
    <s v="P.S. 120 Carlos Tapia"/>
    <s v="Elementary"/>
    <n v="5595660"/>
    <n v="5033318"/>
    <n v="562342"/>
    <s v="-10%"/>
    <x v="1"/>
  </r>
  <r>
    <s v="X555"/>
    <x v="12"/>
    <n v="14"/>
    <s v="Sanchez"/>
    <s v="Mount Eden Children's Academy"/>
    <s v="Elementary"/>
    <n v="5601312"/>
    <n v="5267043"/>
    <n v="334269"/>
    <s v="-6%"/>
    <x v="1"/>
  </r>
  <r>
    <s v="X326"/>
    <x v="27"/>
    <n v="13"/>
    <s v="Velázquez"/>
    <s v="Bronx Green Middle School"/>
    <s v="Middle"/>
    <n v="5601575"/>
    <n v="5094300"/>
    <n v="507275"/>
    <n v="-9.0999999999999998E-2"/>
    <x v="1"/>
  </r>
  <r>
    <s v="X561"/>
    <x v="11"/>
    <n v="18"/>
    <s v="Farías"/>
    <s v="Bronx Compass High School"/>
    <s v="High"/>
    <n v="5604609"/>
    <n v="5739095"/>
    <n v="-134486"/>
    <n v="2.4E-2"/>
    <x v="0"/>
  </r>
  <r>
    <s v="Q242"/>
    <x v="16"/>
    <n v="20"/>
    <s v="Ung"/>
    <s v="P.S. 242 Leonard P. Stavisky Early Childhood School"/>
    <s v="Elementary"/>
    <n v="5608333"/>
    <n v="5164059"/>
    <n v="444274"/>
    <n v="-7.9000000000000001E-2"/>
    <x v="1"/>
  </r>
  <r>
    <s v="K023"/>
    <x v="15"/>
    <n v="36"/>
    <s v="Ossé"/>
    <s v="P.S. 023 Carter G. Woodson"/>
    <s v="Elementary"/>
    <n v="5623890"/>
    <n v="5229518"/>
    <n v="394372"/>
    <s v="-7%"/>
    <x v="1"/>
  </r>
  <r>
    <s v="Q361"/>
    <x v="8"/>
    <n v="26"/>
    <s v="Won"/>
    <s v="The Woodside Community School"/>
    <s v="Elementary"/>
    <n v="5626652"/>
    <n v="5634051"/>
    <n v="-7399"/>
    <n v="1E-3"/>
    <x v="0"/>
  </r>
  <r>
    <s v="X583"/>
    <x v="11"/>
    <n v="18"/>
    <s v="Farías"/>
    <s v="P.S. 583 - BRONX @ X317"/>
    <s v="Elementary"/>
    <n v="5628445"/>
    <n v="5561295"/>
    <n v="67150"/>
    <n v="-1.2E-2"/>
    <x v="1"/>
  </r>
  <r>
    <s v="Q041"/>
    <x v="2"/>
    <n v="19"/>
    <s v="Paladino"/>
    <s v="P.S. 041 Crocheron"/>
    <s v="Elementary"/>
    <n v="5630522"/>
    <n v="5437688"/>
    <n v="192834"/>
    <n v="-3.4000000000000002E-2"/>
    <x v="1"/>
  </r>
  <r>
    <s v="Q379"/>
    <x v="16"/>
    <n v="19"/>
    <s v="Paladino"/>
    <s v="College Point Collaborative"/>
    <s v="Middle"/>
    <n v="5634414"/>
    <n v="5437926"/>
    <n v="196488"/>
    <n v="-3.5000000000000003E-2"/>
    <x v="1"/>
  </r>
  <r>
    <s v="M083"/>
    <x v="13"/>
    <n v="8"/>
    <s v="Ayala"/>
    <s v="P.S. 083 Luis Munoz Rivera"/>
    <s v="Elementary"/>
    <n v="5636489"/>
    <n v="5474939"/>
    <n v="161550"/>
    <n v="-2.9000000000000001E-2"/>
    <x v="1"/>
  </r>
  <r>
    <s v="R035"/>
    <x v="31"/>
    <n v="49"/>
    <s v="Hanks"/>
    <s v="P.S. 35 The Clove Valley School"/>
    <s v="Elementary"/>
    <n v="5639996"/>
    <n v="5187170"/>
    <n v="452826"/>
    <s v="-8%"/>
    <x v="1"/>
  </r>
  <r>
    <s v="K328"/>
    <x v="0"/>
    <n v="42"/>
    <s v="Barron"/>
    <s v="P.S. 328 Phyllis Wheatley"/>
    <s v="Elementary"/>
    <n v="5640578"/>
    <n v="5186010"/>
    <n v="454568"/>
    <n v="-8.1000000000000003E-2"/>
    <x v="1"/>
  </r>
  <r>
    <s v="K041"/>
    <x v="20"/>
    <n v="42"/>
    <s v="Barron"/>
    <s v="P.S. 041 Francis White"/>
    <s v="Elementary/Middle"/>
    <n v="5641686"/>
    <n v="4412814"/>
    <n v="1228872"/>
    <n v="-0.218"/>
    <x v="1"/>
  </r>
  <r>
    <s v="K493"/>
    <x v="20"/>
    <n v="41"/>
    <s v="Mealy"/>
    <s v="Brooklyn Collegiate: A College Board School"/>
    <s v="High"/>
    <n v="5649601"/>
    <n v="6234820"/>
    <n v="-585219"/>
    <n v="0.104"/>
    <x v="0"/>
  </r>
  <r>
    <s v="X427"/>
    <x v="1"/>
    <n v="8"/>
    <s v="Ayala"/>
    <s v="Community School for Social Justice"/>
    <s v="High"/>
    <n v="5657691"/>
    <n v="4232948"/>
    <n v="1424743"/>
    <n v="-0.252"/>
    <x v="1"/>
  </r>
  <r>
    <s v="Q195"/>
    <x v="28"/>
    <n v="31"/>
    <s v="Brooks-Powers"/>
    <s v="P.S. 195 William Haberle"/>
    <s v="Elementary"/>
    <n v="5658088"/>
    <n v="5215756"/>
    <n v="442332"/>
    <n v="-7.8E-2"/>
    <x v="1"/>
  </r>
  <r>
    <s v="K308"/>
    <x v="6"/>
    <n v="36"/>
    <s v="Ossé"/>
    <s v="P.S. 308 Clara Cardwell"/>
    <s v="Elementary/Middle"/>
    <n v="5665516"/>
    <n v="5943395"/>
    <n v="-277879"/>
    <n v="4.9000000000000002E-2"/>
    <x v="0"/>
  </r>
  <r>
    <s v="M151"/>
    <x v="4"/>
    <n v="5"/>
    <s v="Menin"/>
    <s v="Yorkville Community School"/>
    <s v="Elementary"/>
    <n v="5666597"/>
    <n v="5458557"/>
    <n v="208040"/>
    <n v="-3.6999999999999998E-2"/>
    <x v="1"/>
  </r>
  <r>
    <s v="X296"/>
    <x v="1"/>
    <n v="17"/>
    <s v="Salamanca"/>
    <s v="South Bronx Academy for Applied Media"/>
    <s v="Middle"/>
    <n v="5667091"/>
    <n v="5484073"/>
    <n v="183018"/>
    <n v="-3.2000000000000001E-2"/>
    <x v="1"/>
  </r>
  <r>
    <s v="M463"/>
    <x v="3"/>
    <n v="10"/>
    <s v="De La Rosa"/>
    <s v="High School for Media and Communications"/>
    <s v="High"/>
    <n v="5667396"/>
    <n v="5598250"/>
    <n v="69146"/>
    <n v="-1.2E-2"/>
    <x v="1"/>
  </r>
  <r>
    <s v="K562"/>
    <x v="21"/>
    <n v="37"/>
    <s v="Nurse"/>
    <s v="Evergreen Middle School for Urban Exploration"/>
    <s v="Middle"/>
    <n v="5669012"/>
    <n v="5479741"/>
    <n v="189271"/>
    <n v="-3.3000000000000002E-2"/>
    <x v="1"/>
  </r>
  <r>
    <s v="X424"/>
    <x v="11"/>
    <n v="17"/>
    <s v="Salamanca"/>
    <s v="The Hunts Point School"/>
    <s v="Middle"/>
    <n v="5673863"/>
    <n v="5539912"/>
    <n v="133951"/>
    <n v="-2.4E-2"/>
    <x v="1"/>
  </r>
  <r>
    <s v="Q580"/>
    <x v="8"/>
    <n v="26"/>
    <s v="Won"/>
    <s v="Baccalaureate School for Global Education"/>
    <s v="Middle/High"/>
    <n v="5674856"/>
    <n v="5248506"/>
    <n v="426350"/>
    <n v="-7.4999999999999997E-2"/>
    <x v="1"/>
  </r>
  <r>
    <s v="M550"/>
    <x v="4"/>
    <n v="3"/>
    <s v="Bottcher"/>
    <s v="Liberty High School Academy for Newcomers"/>
    <s v="High"/>
    <n v="5675696"/>
    <n v="6238971"/>
    <n v="-563275"/>
    <n v="9.9000000000000005E-2"/>
    <x v="0"/>
  </r>
  <r>
    <s v="Q018"/>
    <x v="2"/>
    <n v="23"/>
    <s v="Lee"/>
    <s v="P.S. 018 Winchester"/>
    <s v="Elementary"/>
    <n v="5678814"/>
    <n v="5992415"/>
    <n v="-313601"/>
    <n v="5.5E-2"/>
    <x v="0"/>
  </r>
  <r>
    <s v="K161"/>
    <x v="7"/>
    <n v="35"/>
    <s v="Hudson"/>
    <s v="P.S. 161 The Crown"/>
    <s v="Elementary"/>
    <n v="5682771"/>
    <n v="5333141"/>
    <n v="349630"/>
    <n v="-6.2E-2"/>
    <x v="1"/>
  </r>
  <r>
    <s v="Q263"/>
    <x v="16"/>
    <n v="20"/>
    <s v="Ung"/>
    <s v="Flushing International High School"/>
    <s v="High"/>
    <n v="5684453"/>
    <n v="5595596"/>
    <n v="88857"/>
    <n v="-1.6E-2"/>
    <x v="1"/>
  </r>
  <r>
    <s v="Q896"/>
    <x v="23"/>
    <n v="24"/>
    <s v="Gennaro"/>
    <s v="Young Women's Leadership School, Queens"/>
    <s v="Middle/High"/>
    <n v="5685614"/>
    <n v="5415312"/>
    <n v="270302"/>
    <n v="-4.8000000000000001E-2"/>
    <x v="1"/>
  </r>
  <r>
    <s v="X550"/>
    <x v="18"/>
    <n v="18"/>
    <s v="Farías"/>
    <s v="High School of World Cultures"/>
    <s v="High"/>
    <n v="5686174"/>
    <n v="5679631"/>
    <n v="6543"/>
    <n v="-1E-3"/>
    <x v="1"/>
  </r>
  <r>
    <s v="K264"/>
    <x v="5"/>
    <n v="43"/>
    <s v="Brannan"/>
    <s v="P.S. 264 Bay Ridge Elementary School For The Arts"/>
    <s v="Elementary"/>
    <n v="5688955"/>
    <n v="5646026"/>
    <n v="42929"/>
    <n v="-8.0000000000000002E-3"/>
    <x v="1"/>
  </r>
  <r>
    <s v="X189"/>
    <x v="27"/>
    <n v="12"/>
    <s v="Riley"/>
    <s v="Cornerstone Academy for Social Action"/>
    <s v="Elementary"/>
    <n v="5690126"/>
    <n v="4929446"/>
    <n v="760680"/>
    <n v="-0.13400000000000001"/>
    <x v="1"/>
  </r>
  <r>
    <s v="M175"/>
    <x v="22"/>
    <n v="9"/>
    <s v="Richardson Jordan"/>
    <s v="P.S. 175 Henry H Garnet"/>
    <s v="Elementary"/>
    <n v="5702106"/>
    <n v="5064859"/>
    <n v="637247"/>
    <n v="-0.112"/>
    <x v="1"/>
  </r>
  <r>
    <s v="X566"/>
    <x v="27"/>
    <n v="13"/>
    <s v="Velázquez"/>
    <s v="Pelham Gardens Middle School"/>
    <s v="Middle"/>
    <n v="5713374"/>
    <n v="4844017"/>
    <n v="869357"/>
    <n v="-0.152"/>
    <x v="1"/>
  </r>
  <r>
    <s v="M116"/>
    <x v="4"/>
    <n v="2"/>
    <s v="Rivera"/>
    <s v="P.S. 116 Mary Lindley Murray"/>
    <s v="Elementary"/>
    <n v="5722544"/>
    <n v="5953333"/>
    <n v="-230789"/>
    <n v="0.04"/>
    <x v="0"/>
  </r>
  <r>
    <s v="Q499"/>
    <x v="16"/>
    <n v="24"/>
    <s v="Gennaro"/>
    <s v="The Queens College School for Math, Science and Technology"/>
    <s v="Elementary/Middle"/>
    <n v="5726075"/>
    <n v="5153516"/>
    <n v="572559"/>
    <s v="-10%"/>
    <x v="1"/>
  </r>
  <r>
    <s v="K639"/>
    <x v="0"/>
    <n v="37"/>
    <s v="Nurse"/>
    <s v="Brooklyn Lab School"/>
    <s v="High"/>
    <n v="5733365"/>
    <n v="5670591"/>
    <n v="62774"/>
    <n v="-1.0999999999999999E-2"/>
    <x v="1"/>
  </r>
  <r>
    <s v="X438"/>
    <x v="24"/>
    <n v="15"/>
    <s v="Feliz"/>
    <s v="Fordham Leadership Academy"/>
    <s v="High"/>
    <n v="5733732"/>
    <n v="5223649"/>
    <n v="510083"/>
    <n v="-8.8999999999999996E-2"/>
    <x v="1"/>
  </r>
  <r>
    <s v="Q316"/>
    <x v="26"/>
    <n v="32"/>
    <s v="Ariola"/>
    <s v="Queens Explorers Elementary School"/>
    <s v="Elementary"/>
    <n v="5740617"/>
    <n v="4945008"/>
    <n v="795609"/>
    <n v="-0.13900000000000001"/>
    <x v="1"/>
  </r>
  <r>
    <s v="X544"/>
    <x v="27"/>
    <n v="12"/>
    <s v="Riley"/>
    <s v="High School for Contemporary Arts"/>
    <s v="High"/>
    <n v="5741118"/>
    <n v="5668219"/>
    <n v="72899"/>
    <n v="-1.2999999999999999E-2"/>
    <x v="1"/>
  </r>
  <r>
    <s v="Q065"/>
    <x v="26"/>
    <n v="32"/>
    <s v="Ariola"/>
    <s v="P.S. 65 - The Raymond York Elementary School"/>
    <s v="Elementary"/>
    <n v="5743747"/>
    <n v="5445251"/>
    <n v="298496"/>
    <n v="-5.1999999999999998E-2"/>
    <x v="1"/>
  </r>
  <r>
    <s v="K273"/>
    <x v="0"/>
    <n v="42"/>
    <s v="Barron"/>
    <s v="P.S. 273 Wortman"/>
    <s v="Elementary"/>
    <n v="5751365"/>
    <n v="5575620"/>
    <n v="175745"/>
    <n v="-3.1E-2"/>
    <x v="1"/>
  </r>
  <r>
    <s v="K124"/>
    <x v="19"/>
    <n v="39"/>
    <s v="Hanif"/>
    <s v="P.S. 124 Silas B. Dutcher"/>
    <s v="Elementary"/>
    <n v="5755002"/>
    <n v="5981368"/>
    <n v="-226366"/>
    <n v="3.9E-2"/>
    <x v="0"/>
  </r>
  <r>
    <s v="M234"/>
    <x v="4"/>
    <n v="1"/>
    <s v="Marte"/>
    <s v="P.S. 234 Independence School"/>
    <s v="Elementary"/>
    <n v="5756177"/>
    <n v="5693329"/>
    <n v="62848"/>
    <n v="-1.0999999999999999E-2"/>
    <x v="1"/>
  </r>
  <r>
    <s v="X349"/>
    <x v="11"/>
    <n v="13"/>
    <s v="Velázquez"/>
    <s v="Bronx River High School"/>
    <s v="High"/>
    <n v="5756453"/>
    <n v="5292023"/>
    <n v="464430"/>
    <n v="-8.1000000000000003E-2"/>
    <x v="1"/>
  </r>
  <r>
    <s v="K454"/>
    <x v="15"/>
    <n v="34"/>
    <s v="Gutiérrez"/>
    <s v="The Williamsburg High School of Art and Technology"/>
    <s v="High"/>
    <n v="5763525"/>
    <n v="5697179"/>
    <n v="66346"/>
    <n v="-1.2E-2"/>
    <x v="1"/>
  </r>
  <r>
    <s v="M290"/>
    <x v="4"/>
    <n v="5"/>
    <s v="Menin"/>
    <s v="P.S. 290 Manhattan New School"/>
    <s v="Elementary"/>
    <n v="5769725"/>
    <n v="5587707"/>
    <n v="182018"/>
    <n v="-3.2000000000000001E-2"/>
    <x v="1"/>
  </r>
  <r>
    <s v="K577"/>
    <x v="15"/>
    <n v="34"/>
    <s v="Gutiérrez"/>
    <s v="Conselyea Preparatory School"/>
    <s v="Middle"/>
    <n v="5771192"/>
    <n v="5437590"/>
    <n v="333602"/>
    <n v="-5.8000000000000003E-2"/>
    <x v="1"/>
  </r>
  <r>
    <s v="X270"/>
    <x v="27"/>
    <n v="12"/>
    <s v="Riley"/>
    <s v="Academy for Scholarship and Entrepreneurship: A College Board School"/>
    <s v="High"/>
    <n v="5773308"/>
    <n v="5620551"/>
    <n v="152757"/>
    <n v="-2.5999999999999999E-2"/>
    <x v="1"/>
  </r>
  <r>
    <s v="X542"/>
    <x v="27"/>
    <n v="13"/>
    <s v="Velázquez"/>
    <s v="Pelham Preparatory Academy"/>
    <s v="High"/>
    <n v="5797170"/>
    <n v="5663201"/>
    <n v="133969"/>
    <n v="-2.3E-2"/>
    <x v="1"/>
  </r>
  <r>
    <s v="Q327"/>
    <x v="28"/>
    <n v="27"/>
    <s v="Williams"/>
    <s v="Eagle Academy for Young Men III"/>
    <s v="Middle/High"/>
    <n v="5801087"/>
    <n v="6315523"/>
    <n v="-514436"/>
    <n v="8.8999999999999996E-2"/>
    <x v="0"/>
  </r>
  <r>
    <s v="X250"/>
    <x v="12"/>
    <n v="16"/>
    <s v="Stevens"/>
    <s v="Eximius College Preparatory Academy: A College Board School"/>
    <s v="High"/>
    <n v="5804832"/>
    <n v="5382726"/>
    <n v="422106"/>
    <n v="-7.2999999999999995E-2"/>
    <x v="1"/>
  </r>
  <r>
    <s v="K633"/>
    <x v="14"/>
    <n v="46"/>
    <s v="Narcisse"/>
    <s v="High School for Medical Professions"/>
    <s v="High"/>
    <n v="5805096"/>
    <n v="5228822"/>
    <n v="576274"/>
    <n v="-9.9000000000000005E-2"/>
    <x v="1"/>
  </r>
  <r>
    <s v="X558"/>
    <x v="11"/>
    <n v="13"/>
    <s v="Velázquez"/>
    <s v="Westchester Square Academy"/>
    <s v="High"/>
    <n v="5809333"/>
    <n v="5478152"/>
    <n v="331181"/>
    <n v="-5.7000000000000002E-2"/>
    <x v="1"/>
  </r>
  <r>
    <s v="K274"/>
    <x v="21"/>
    <n v="34"/>
    <s v="Gutiérrez"/>
    <s v="P.S. 274 Kosciusko"/>
    <s v="Elementary"/>
    <n v="5809657"/>
    <n v="5866861"/>
    <n v="-57204"/>
    <n v="0.01"/>
    <x v="0"/>
  </r>
  <r>
    <s v="K196"/>
    <x v="15"/>
    <n v="34"/>
    <s v="Gutiérrez"/>
    <s v="P.S. 196 Ten Eyck"/>
    <s v="Elementary"/>
    <n v="5811437"/>
    <n v="5346072"/>
    <n v="465365"/>
    <s v="-8%"/>
    <x v="1"/>
  </r>
  <r>
    <s v="K599"/>
    <x v="20"/>
    <n v="37"/>
    <s v="Nurse"/>
    <s v="Brooklyn Landmark Elementary School"/>
    <s v="Elementary"/>
    <n v="5820532"/>
    <n v="5412887"/>
    <n v="407645"/>
    <s v="-7%"/>
    <x v="1"/>
  </r>
  <r>
    <s v="M282"/>
    <x v="4"/>
    <n v="1"/>
    <s v="Marte"/>
    <s v="Urban Assembly Maker Academy"/>
    <s v="High"/>
    <n v="5824925"/>
    <n v="6058612"/>
    <n v="-233687"/>
    <n v="0.04"/>
    <x v="0"/>
  </r>
  <r>
    <s v="X403"/>
    <x v="12"/>
    <n v="16"/>
    <s v="Stevens"/>
    <s v="Bronx International High School"/>
    <s v="High"/>
    <n v="5829096"/>
    <n v="6027703"/>
    <n v="-198607"/>
    <n v="3.4000000000000002E-2"/>
    <x v="0"/>
  </r>
  <r>
    <s v="X087"/>
    <x v="27"/>
    <n v="12"/>
    <s v="Riley"/>
    <s v="P.S. 087 Bronx"/>
    <s v="Elementary"/>
    <n v="5829746"/>
    <n v="4858192"/>
    <n v="971554"/>
    <n v="-0.16700000000000001"/>
    <x v="1"/>
  </r>
  <r>
    <s v="M139"/>
    <x v="4"/>
    <n v="3"/>
    <s v="Bottcher"/>
    <s v="Stephen T. Mather Building Arts &amp; Craftsmanship High School"/>
    <s v="High"/>
    <n v="5831391"/>
    <n v="5998654"/>
    <n v="-167263"/>
    <n v="2.9000000000000001E-2"/>
    <x v="0"/>
  </r>
  <r>
    <s v="K171"/>
    <x v="0"/>
    <n v="37"/>
    <s v="Nurse"/>
    <s v="I.S. 171 Abraham Lincoln"/>
    <s v="Middle"/>
    <n v="5832726"/>
    <n v="5675086"/>
    <n v="157640"/>
    <n v="-2.7E-2"/>
    <x v="1"/>
  </r>
  <r>
    <s v="M192"/>
    <x v="3"/>
    <n v="7"/>
    <s v="Abreu"/>
    <s v="P.S. 192 Jacob H. Schiff"/>
    <s v="Elementary"/>
    <n v="5833992"/>
    <n v="5204666"/>
    <n v="629326"/>
    <n v="-0.108"/>
    <x v="1"/>
  </r>
  <r>
    <s v="X260"/>
    <x v="12"/>
    <n v="16"/>
    <s v="Stevens"/>
    <s v="Bronx Center for Science and Mathematics"/>
    <s v="High"/>
    <n v="5841148"/>
    <n v="4974053"/>
    <n v="867095"/>
    <n v="-0.14799999999999999"/>
    <x v="1"/>
  </r>
  <r>
    <s v="R047"/>
    <x v="31"/>
    <n v="51"/>
    <s v="Borelli"/>
    <s v="CSI High School for International Studies"/>
    <s v="High"/>
    <n v="5845285"/>
    <n v="4848244"/>
    <n v="997041"/>
    <n v="-0.17100000000000001"/>
    <x v="1"/>
  </r>
  <r>
    <s v="M546"/>
    <x v="4"/>
    <n v="2"/>
    <s v="Rivera"/>
    <s v="Academy for Software Engineering"/>
    <s v="High"/>
    <n v="5847428"/>
    <n v="5736151"/>
    <n v="111277"/>
    <n v="-1.9E-2"/>
    <x v="1"/>
  </r>
  <r>
    <s v="K154"/>
    <x v="19"/>
    <n v="39"/>
    <s v="Hanif"/>
    <s v="The Windsor Terrace School"/>
    <s v="Elementary"/>
    <n v="5853607"/>
    <n v="5519358"/>
    <n v="334249"/>
    <n v="-5.7000000000000002E-2"/>
    <x v="1"/>
  </r>
  <r>
    <s v="K265"/>
    <x v="10"/>
    <n v="35"/>
    <s v="Hudson"/>
    <s v="Dr. Susan S. McKinney Secondary School of the Arts"/>
    <s v="Middle/High"/>
    <n v="5873182"/>
    <n v="5194638"/>
    <n v="678544"/>
    <n v="-0.11600000000000001"/>
    <x v="1"/>
  </r>
  <r>
    <s v="K763"/>
    <x v="14"/>
    <n v="45"/>
    <s v="Louis"/>
    <s v="Brooklyn Science and Engineering Academy"/>
    <s v="Middle"/>
    <n v="5886224"/>
    <n v="5666956"/>
    <n v="219268"/>
    <n v="-3.6999999999999998E-2"/>
    <x v="1"/>
  </r>
  <r>
    <s v="X154"/>
    <x v="1"/>
    <n v="8"/>
    <s v="Ayala"/>
    <s v="P.S. 154 Jonathan D. Hyatt"/>
    <s v="Elementary"/>
    <n v="5891722"/>
    <n v="5168667"/>
    <n v="723055"/>
    <n v="-0.123"/>
    <x v="1"/>
  </r>
  <r>
    <s v="X227"/>
    <x v="12"/>
    <n v="16"/>
    <s v="Stevens"/>
    <s v="Bronx Collegiate Academy"/>
    <s v="High"/>
    <n v="5892750"/>
    <n v="6055793"/>
    <n v="-163043"/>
    <n v="2.8000000000000001E-2"/>
    <x v="0"/>
  </r>
  <r>
    <s v="X323"/>
    <x v="12"/>
    <n v="16"/>
    <s v="Stevens"/>
    <s v="Bronx Writing Academy"/>
    <s v="Middle"/>
    <n v="5908695"/>
    <n v="5348814"/>
    <n v="559881"/>
    <n v="-9.5000000000000001E-2"/>
    <x v="1"/>
  </r>
  <r>
    <s v="Q302"/>
    <x v="26"/>
    <n v="31"/>
    <s v="Brooks-Powers"/>
    <s v="Queens High School for Information, Research, and Technology"/>
    <s v="High"/>
    <n v="5913347"/>
    <n v="5795373"/>
    <n v="117974"/>
    <s v="-2%"/>
    <x v="1"/>
  </r>
  <r>
    <s v="X219"/>
    <x v="12"/>
    <n v="16"/>
    <s v="Stevens"/>
    <s v="I.S. 219 New Venture School"/>
    <s v="Middle"/>
    <n v="5918582"/>
    <n v="5311624"/>
    <n v="606958"/>
    <n v="-0.10299999999999999"/>
    <x v="1"/>
  </r>
  <r>
    <s v="M211"/>
    <x v="3"/>
    <n v="10"/>
    <s v="De La Rosa"/>
    <s v="Inwood Early College for Health and Information Technologies"/>
    <s v="High"/>
    <n v="5928723"/>
    <n v="5854815"/>
    <n v="73908"/>
    <n v="-1.2E-2"/>
    <x v="1"/>
  </r>
  <r>
    <s v="K516"/>
    <x v="19"/>
    <n v="38"/>
    <s v="Avilés"/>
    <s v="Sunset Park Avenues Elementary School"/>
    <s v="Elementary"/>
    <n v="5932125"/>
    <n v="4909035"/>
    <n v="1023090"/>
    <n v="-0.17199999999999999"/>
    <x v="1"/>
  </r>
  <r>
    <s v="M534"/>
    <x v="4"/>
    <n v="3"/>
    <s v="Bottcher"/>
    <s v="Harvest Collegiate High School"/>
    <s v="High"/>
    <n v="5938637"/>
    <n v="5968369"/>
    <n v="-29732"/>
    <n v="5.0000000000000001E-3"/>
    <x v="0"/>
  </r>
  <r>
    <s v="Q243"/>
    <x v="28"/>
    <n v="27"/>
    <s v="Williams"/>
    <s v="Institute for Health Professions at Cambria Heights"/>
    <s v="High"/>
    <n v="5938879"/>
    <n v="5790771"/>
    <n v="148108"/>
    <n v="-2.5000000000000001E-2"/>
    <x v="1"/>
  </r>
  <r>
    <s v="M198"/>
    <x v="4"/>
    <n v="5"/>
    <s v="Menin"/>
    <s v="P.S. 198 Isador E. Ida Straus"/>
    <s v="Elementary"/>
    <n v="5942244"/>
    <n v="5969733"/>
    <n v="-27489"/>
    <n v="5.0000000000000001E-3"/>
    <x v="0"/>
  </r>
  <r>
    <s v="X477"/>
    <x v="24"/>
    <n v="10"/>
    <s v="De La Rosa"/>
    <s v="Marble Hill High School for International Studies"/>
    <s v="High"/>
    <n v="5948475"/>
    <n v="5587600"/>
    <n v="360875"/>
    <n v="-6.0999999999999999E-2"/>
    <x v="1"/>
  </r>
  <r>
    <s v="K748"/>
    <x v="5"/>
    <n v="43"/>
    <s v="Brannan"/>
    <s v="P.S. 748 Brooklyn School for Global Scholars"/>
    <s v="Elementary"/>
    <n v="5949099"/>
    <n v="5313026"/>
    <n v="636073"/>
    <n v="-0.107"/>
    <x v="1"/>
  </r>
  <r>
    <s v="Q031"/>
    <x v="2"/>
    <n v="19"/>
    <s v="Paladino"/>
    <s v="P.S. 031 Bayside"/>
    <s v="Elementary"/>
    <n v="5949848"/>
    <n v="5747520"/>
    <n v="202328"/>
    <n v="-3.4000000000000002E-2"/>
    <x v="1"/>
  </r>
  <r>
    <s v="M507"/>
    <x v="4"/>
    <n v="3"/>
    <s v="Bottcher"/>
    <s v="Urban Assembly Gateway School for Technology"/>
    <s v="High"/>
    <n v="5952545"/>
    <n v="6005818"/>
    <n v="-53273"/>
    <n v="8.9999999999999993E-3"/>
    <x v="0"/>
  </r>
  <r>
    <s v="Q290"/>
    <x v="29"/>
    <n v="30"/>
    <s v="Holden"/>
    <s v="A.C.E. Academy for Scholars at the Geraldine Ferraro Campus"/>
    <s v="Elementary"/>
    <n v="5957760"/>
    <n v="5718432"/>
    <n v="239328"/>
    <s v="-4%"/>
    <x v="1"/>
  </r>
  <r>
    <s v="X224"/>
    <x v="1"/>
    <n v="8"/>
    <s v="Ayala"/>
    <s v="P.S./I.S. 224"/>
    <s v="Middle"/>
    <n v="5958015"/>
    <n v="4753988"/>
    <n v="1204027"/>
    <n v="-0.20200000000000001"/>
    <x v="1"/>
  </r>
  <r>
    <s v="K519"/>
    <x v="19"/>
    <n v="33"/>
    <s v="Restler"/>
    <s v="Cobble Hill School of American Studies"/>
    <s v="High"/>
    <n v="5958080"/>
    <n v="5424083"/>
    <n v="533997"/>
    <s v="-9%"/>
    <x v="1"/>
  </r>
  <r>
    <s v="K128"/>
    <x v="30"/>
    <n v="47"/>
    <s v="Kagan"/>
    <s v="P.S. 128 Bensonhurst"/>
    <s v="Elementary"/>
    <n v="5961445"/>
    <n v="6081111"/>
    <n v="-119666"/>
    <n v="0.02"/>
    <x v="0"/>
  </r>
  <r>
    <s v="X525"/>
    <x v="12"/>
    <n v="15"/>
    <s v="Feliz"/>
    <s v="Bronx Leadership Academy High School"/>
    <s v="High"/>
    <n v="5963930"/>
    <n v="5682262"/>
    <n v="281668"/>
    <n v="-4.7E-2"/>
    <x v="1"/>
  </r>
  <r>
    <s v="M555"/>
    <x v="13"/>
    <n v="8"/>
    <s v="Ayala"/>
    <s v="Central Park East High School"/>
    <s v="High"/>
    <n v="5964470"/>
    <n v="5763821"/>
    <n v="200649"/>
    <n v="-3.4000000000000002E-2"/>
    <x v="1"/>
  </r>
  <r>
    <s v="M185"/>
    <x v="9"/>
    <n v="9"/>
    <s v="Richardson Jordan"/>
    <s v="P.S. 185 - The Early Childhood Discovery and Design Magnet School"/>
    <s v="Elementary"/>
    <n v="5965869"/>
    <n v="5547158"/>
    <n v="418711"/>
    <s v="-7%"/>
    <x v="1"/>
  </r>
  <r>
    <s v="K208"/>
    <x v="14"/>
    <n v="45"/>
    <s v="Louis"/>
    <s v="P.S. 208 Elsa Ebeling"/>
    <s v="Elementary"/>
    <n v="5973929"/>
    <n v="5414015"/>
    <n v="559914"/>
    <n v="-9.4E-2"/>
    <x v="1"/>
  </r>
  <r>
    <s v="X213"/>
    <x v="24"/>
    <n v="10"/>
    <s v="De La Rosa"/>
    <s v="Bronx Engineering and Technology Academy"/>
    <s v="High"/>
    <n v="5985590"/>
    <n v="6521151"/>
    <n v="-535561"/>
    <n v="8.8999999999999996E-2"/>
    <x v="0"/>
  </r>
  <r>
    <s v="X299"/>
    <x v="27"/>
    <n v="13"/>
    <s v="Velázquez"/>
    <s v="Astor Collegiate Academy"/>
    <s v="High"/>
    <n v="5986658"/>
    <n v="5781296"/>
    <n v="205362"/>
    <n v="-3.4000000000000002E-2"/>
    <x v="1"/>
  </r>
  <r>
    <s v="K110"/>
    <x v="15"/>
    <n v="33"/>
    <s v="Restler"/>
    <s v="P.S. 110 The Monitor"/>
    <s v="Elementary"/>
    <n v="5988501"/>
    <n v="5891773"/>
    <n v="96728"/>
    <n v="-1.6E-2"/>
    <x v="1"/>
  </r>
  <r>
    <s v="M319"/>
    <x v="3"/>
    <n v="10"/>
    <s v="De La Rosa"/>
    <s v="M.S. 319 - Maria Teresa"/>
    <s v="Middle"/>
    <n v="5988992"/>
    <n v="5206495"/>
    <n v="782497"/>
    <n v="-0.13100000000000001"/>
    <x v="1"/>
  </r>
  <r>
    <s v="X146"/>
    <x v="11"/>
    <n v="16"/>
    <s v="Stevens"/>
    <s v="P.S. 146 Edward Collins"/>
    <s v="Elementary"/>
    <n v="5989709"/>
    <n v="5425694"/>
    <n v="564015"/>
    <n v="-9.4E-2"/>
    <x v="1"/>
  </r>
  <r>
    <s v="Q343"/>
    <x v="29"/>
    <n v="26"/>
    <s v="Won"/>
    <s v="The Children's Lab School"/>
    <s v="Elementary"/>
    <n v="5989837"/>
    <n v="5743290"/>
    <n v="246547"/>
    <n v="-4.1000000000000002E-2"/>
    <x v="1"/>
  </r>
  <r>
    <s v="K556"/>
    <x v="21"/>
    <n v="34"/>
    <s v="Gutiérrez"/>
    <s v="Bushwick Leaders High School for Academic Excellence"/>
    <s v="High"/>
    <n v="5991745"/>
    <n v="5967945"/>
    <n v="23800"/>
    <n v="-4.0000000000000001E-3"/>
    <x v="1"/>
  </r>
  <r>
    <s v="M393"/>
    <x v="4"/>
    <n v="3"/>
    <s v="Bottcher"/>
    <s v="Business Of Sports School"/>
    <s v="High"/>
    <n v="5995167"/>
    <n v="5915274"/>
    <n v="79893"/>
    <n v="-1.2999999999999999E-2"/>
    <x v="1"/>
  </r>
  <r>
    <s v="K155"/>
    <x v="20"/>
    <n v="37"/>
    <s v="Nurse"/>
    <s v="P.S./ I.S. 155 Nicholas Herkimer"/>
    <s v="Elementary/Middle"/>
    <n v="5997485"/>
    <n v="6233489"/>
    <n v="-236004"/>
    <n v="3.9E-2"/>
    <x v="0"/>
  </r>
  <r>
    <s v="X567"/>
    <x v="27"/>
    <n v="18"/>
    <s v="Farías"/>
    <s v="Linden Tree Elementary School"/>
    <s v="Elementary"/>
    <n v="5997966"/>
    <n v="5257853"/>
    <n v="740113"/>
    <n v="-0.123"/>
    <x v="1"/>
  </r>
  <r>
    <s v="Q181"/>
    <x v="28"/>
    <n v="31"/>
    <s v="Brooks-Powers"/>
    <s v="P.S. 181 Brookfield"/>
    <s v="Elementary"/>
    <n v="6003188"/>
    <n v="6325468"/>
    <n v="-322280"/>
    <n v="5.3999999999999999E-2"/>
    <x v="0"/>
  </r>
  <r>
    <s v="X065"/>
    <x v="1"/>
    <n v="8"/>
    <s v="Ayala"/>
    <s v="P.S. 065 Mother Hale Academy"/>
    <s v="Elementary"/>
    <n v="6011472"/>
    <n v="5277559"/>
    <n v="733913"/>
    <n v="-0.122"/>
    <x v="1"/>
  </r>
  <r>
    <s v="K162"/>
    <x v="21"/>
    <n v="34"/>
    <s v="Gutiérrez"/>
    <s v="J.H.S. 162 The Willoughby"/>
    <s v="Middle"/>
    <n v="6018540"/>
    <n v="5722968"/>
    <n v="295572"/>
    <n v="-4.9000000000000002E-2"/>
    <x v="1"/>
  </r>
  <r>
    <s v="M418"/>
    <x v="4"/>
    <n v="1"/>
    <s v="Marte"/>
    <s v="Millennium High School"/>
    <s v="High"/>
    <n v="6019607"/>
    <n v="5625975"/>
    <n v="393632"/>
    <n v="-6.5000000000000002E-2"/>
    <x v="1"/>
  </r>
  <r>
    <s v="K008"/>
    <x v="10"/>
    <n v="33"/>
    <s v="Restler"/>
    <s v="P.S. 008 Robert Fulton"/>
    <s v="Elementary"/>
    <n v="6022096"/>
    <n v="6092825"/>
    <n v="-70729"/>
    <n v="1.2E-2"/>
    <x v="0"/>
  </r>
  <r>
    <s v="R062"/>
    <x v="31"/>
    <n v="51"/>
    <s v="Borelli"/>
    <s v="The Kathleen Grimm School for Leadership and Sustainability"/>
    <s v="Elementary"/>
    <n v="6030642"/>
    <n v="5930694"/>
    <n v="99948"/>
    <n v="-1.7000000000000001E-2"/>
    <x v="1"/>
  </r>
  <r>
    <s v="K277"/>
    <x v="25"/>
    <n v="46"/>
    <s v="Narcisse"/>
    <s v="P.S. 277 Gerritsen Beach"/>
    <s v="Elementary"/>
    <n v="6032026"/>
    <n v="5860579"/>
    <n v="171447"/>
    <n v="-2.8000000000000001E-2"/>
    <x v="1"/>
  </r>
  <r>
    <s v="X439"/>
    <x v="24"/>
    <n v="15"/>
    <s v="Feliz"/>
    <s v="Bronx High School for Law and Community Service"/>
    <s v="High"/>
    <n v="6036585"/>
    <n v="5995906"/>
    <n v="40679"/>
    <n v="-7.0000000000000001E-3"/>
    <x v="1"/>
  </r>
  <r>
    <s v="M519"/>
    <x v="4"/>
    <n v="5"/>
    <s v="Menin"/>
    <s v="Talent Unlimited High School"/>
    <s v="High"/>
    <n v="6039152"/>
    <n v="5488580"/>
    <n v="550572"/>
    <n v="-9.0999999999999998E-2"/>
    <x v="1"/>
  </r>
  <r>
    <s v="R009"/>
    <x v="31"/>
    <n v="50"/>
    <s v="Carr"/>
    <s v="Naples Street Elementary School"/>
    <s v="Elementary"/>
    <n v="6042755"/>
    <n v="6168236"/>
    <n v="-125481"/>
    <n v="2.1000000000000001E-2"/>
    <x v="0"/>
  </r>
  <r>
    <s v="Q284"/>
    <x v="23"/>
    <n v="27"/>
    <s v="Williams"/>
    <s v="York Early College Academy"/>
    <s v="Middle/High"/>
    <n v="6057083"/>
    <n v="5720469"/>
    <n v="336614"/>
    <n v="-5.6000000000000001E-2"/>
    <x v="1"/>
  </r>
  <r>
    <s v="K488"/>
    <x v="15"/>
    <n v="33"/>
    <s v="Restler"/>
    <s v="Brooklyn Preparatory High School"/>
    <s v="High"/>
    <n v="6060924"/>
    <n v="6401881"/>
    <n v="-340957"/>
    <n v="5.6000000000000001E-2"/>
    <x v="0"/>
  </r>
  <r>
    <s v="K034"/>
    <x v="15"/>
    <n v="33"/>
    <s v="Restler"/>
    <s v="P.S. 034 Oliver H. Perry"/>
    <s v="Elementary"/>
    <n v="6061368"/>
    <n v="5381622"/>
    <n v="679746"/>
    <n v="-0.112"/>
    <x v="1"/>
  </r>
  <r>
    <s v="M131"/>
    <x v="4"/>
    <n v="1"/>
    <s v="Marte"/>
    <s v="M.S. 131"/>
    <s v="Middle"/>
    <n v="6062876"/>
    <n v="6499002"/>
    <n v="-436126"/>
    <n v="7.1999999999999995E-2"/>
    <x v="0"/>
  </r>
  <r>
    <s v="X179"/>
    <x v="1"/>
    <n v="8"/>
    <s v="Ayala"/>
    <s v="P.S. 179"/>
    <s v="Elementary"/>
    <n v="6076715"/>
    <n v="5583181"/>
    <n v="493534"/>
    <n v="-8.1000000000000003E-2"/>
    <x v="1"/>
  </r>
  <r>
    <s v="X412"/>
    <x v="12"/>
    <n v="16"/>
    <s v="Stevens"/>
    <s v="Bronx High School of Business"/>
    <s v="High"/>
    <n v="6076854"/>
    <n v="6444361"/>
    <n v="-367507"/>
    <n v="0.06"/>
    <x v="0"/>
  </r>
  <r>
    <s v="K107"/>
    <x v="19"/>
    <n v="39"/>
    <s v="Hanif"/>
    <s v="P.S. 107 John W. Kimball"/>
    <s v="Elementary"/>
    <n v="6083863"/>
    <n v="5881180"/>
    <n v="202683"/>
    <n v="-3.3000000000000002E-2"/>
    <x v="1"/>
  </r>
  <r>
    <s v="X022"/>
    <x v="12"/>
    <n v="16"/>
    <s v="Stevens"/>
    <s v="J.H.S. 022 Jordan L. Mott"/>
    <s v="Middle"/>
    <n v="6089560"/>
    <n v="5514677"/>
    <n v="574883"/>
    <n v="-9.4E-2"/>
    <x v="1"/>
  </r>
  <r>
    <s v="K442"/>
    <x v="19"/>
    <n v="38"/>
    <s v="Avilés"/>
    <s v="M.S. 442 Carroll Gardens School for Innovation"/>
    <s v="Middle"/>
    <n v="6099592"/>
    <n v="6737137"/>
    <n v="-637545"/>
    <n v="0.105"/>
    <x v="0"/>
  </r>
  <r>
    <s v="Q008"/>
    <x v="23"/>
    <n v="27"/>
    <s v="Williams"/>
    <s v="J.H.S. 008 Richard S. Grossley"/>
    <s v="Middle"/>
    <n v="6100596"/>
    <n v="5289129"/>
    <n v="811467"/>
    <n v="-0.13300000000000001"/>
    <x v="1"/>
  </r>
  <r>
    <s v="K122"/>
    <x v="7"/>
    <n v="36"/>
    <s v="Ossé"/>
    <s v="Pathways in Technology Early College High School (P-Tech)"/>
    <s v="High"/>
    <n v="6102638"/>
    <n v="6086433"/>
    <n v="16205"/>
    <n v="-3.0000000000000001E-3"/>
    <x v="1"/>
  </r>
  <r>
    <s v="X207"/>
    <x v="24"/>
    <n v="11"/>
    <s v="Dinowitz"/>
    <s v="P.S. 207"/>
    <s v="Elementary"/>
    <n v="6102661"/>
    <n v="5814526"/>
    <n v="288135"/>
    <n v="-4.7E-2"/>
    <x v="1"/>
  </r>
  <r>
    <s v="M166"/>
    <x v="9"/>
    <n v="6"/>
    <s v="Brewer"/>
    <s v="P.S. 166 The Richard Rodgers School of The Arts and Technology"/>
    <s v="Elementary"/>
    <n v="6107359"/>
    <n v="5622115"/>
    <n v="485244"/>
    <n v="-7.9000000000000001E-2"/>
    <x v="1"/>
  </r>
  <r>
    <s v="M374"/>
    <x v="4"/>
    <n v="2"/>
    <s v="Rivera"/>
    <s v="Gramercy Arts High School"/>
    <s v="High"/>
    <n v="6112754"/>
    <n v="5917032"/>
    <n v="195722"/>
    <n v="-3.2000000000000001E-2"/>
    <x v="1"/>
  </r>
  <r>
    <s v="K306"/>
    <x v="0"/>
    <n v="42"/>
    <s v="Barron"/>
    <s v="P.S. 306 Ethan Allen"/>
    <s v="Elementary"/>
    <n v="6113287"/>
    <n v="5670852"/>
    <n v="442435"/>
    <n v="-7.1999999999999995E-2"/>
    <x v="1"/>
  </r>
  <r>
    <s v="Q052"/>
    <x v="28"/>
    <n v="31"/>
    <s v="Brooks-Powers"/>
    <s v="P.S. 052 Queens"/>
    <s v="Elementary"/>
    <n v="6118477"/>
    <n v="5035077"/>
    <n v="1083400"/>
    <n v="-0.17699999999999999"/>
    <x v="1"/>
  </r>
  <r>
    <s v="K165"/>
    <x v="20"/>
    <n v="42"/>
    <s v="Barron"/>
    <s v="P.S. 165 Ida Posner"/>
    <s v="Elementary"/>
    <n v="6121733"/>
    <n v="5922054"/>
    <n v="199679"/>
    <n v="-3.3000000000000002E-2"/>
    <x v="1"/>
  </r>
  <r>
    <s v="X454"/>
    <x v="12"/>
    <n v="16"/>
    <s v="Stevens"/>
    <s v="Science and Technology Academy: A Mott Hall School"/>
    <s v="Middle"/>
    <n v="6131804"/>
    <n v="5942803"/>
    <n v="189001"/>
    <n v="-3.1E-2"/>
    <x v="1"/>
  </r>
  <r>
    <s v="X236"/>
    <x v="12"/>
    <n v="14"/>
    <s v="Sanchez"/>
    <s v="P.S. 236 Langston Hughes"/>
    <s v="Elementary"/>
    <n v="6137534"/>
    <n v="5269278"/>
    <n v="868256"/>
    <n v="-0.14099999999999999"/>
    <x v="1"/>
  </r>
  <r>
    <s v="K477"/>
    <x v="15"/>
    <n v="34"/>
    <s v="Gutiérrez"/>
    <s v="East Williamsburg Scholars Academy"/>
    <s v="High"/>
    <n v="6138773"/>
    <n v="6894033"/>
    <n v="-755260"/>
    <n v="0.123"/>
    <x v="0"/>
  </r>
  <r>
    <s v="X511"/>
    <x v="18"/>
    <n v="17"/>
    <s v="Salamanca"/>
    <s v="Bronx Envision Academy"/>
    <s v="High"/>
    <n v="6142580"/>
    <n v="5760686"/>
    <n v="381894"/>
    <n v="-6.2E-2"/>
    <x v="1"/>
  </r>
  <r>
    <s v="M197"/>
    <x v="22"/>
    <n v="9"/>
    <s v="Richardson Jordan"/>
    <s v="P.S. 197 John B. Russwurm"/>
    <s v="Elementary"/>
    <n v="6149422"/>
    <n v="5998643"/>
    <n v="150779"/>
    <n v="-2.5000000000000001E-2"/>
    <x v="1"/>
  </r>
  <r>
    <s v="X360"/>
    <x v="24"/>
    <n v="14"/>
    <s v="Sanchez"/>
    <s v="P.S. 360"/>
    <s v="Elementary"/>
    <n v="6152594"/>
    <n v="5630051"/>
    <n v="522543"/>
    <n v="-8.5000000000000006E-2"/>
    <x v="1"/>
  </r>
  <r>
    <s v="K546"/>
    <x v="7"/>
    <n v="40"/>
    <s v="Joseph"/>
    <s v="High School for Public Service: Heroes of Tomorrow"/>
    <s v="High"/>
    <n v="6152787"/>
    <n v="5520026"/>
    <n v="632761"/>
    <n v="-0.10299999999999999"/>
    <x v="1"/>
  </r>
  <r>
    <s v="K218"/>
    <x v="0"/>
    <n v="42"/>
    <s v="Barron"/>
    <s v="J.H.S. 218 James P. Sinnott"/>
    <s v="Middle"/>
    <n v="6157581"/>
    <n v="5708699"/>
    <n v="448882"/>
    <n v="-7.2999999999999995E-2"/>
    <x v="1"/>
  </r>
  <r>
    <s v="M462"/>
    <x v="3"/>
    <n v="10"/>
    <s v="De La Rosa"/>
    <s v="The College Academy"/>
    <s v="High"/>
    <n v="6161761"/>
    <n v="5620884"/>
    <n v="540877"/>
    <n v="-8.7999999999999995E-2"/>
    <x v="1"/>
  </r>
  <r>
    <s v="Q213"/>
    <x v="2"/>
    <n v="23"/>
    <s v="Lee"/>
    <s v="P.S. 213 The Carl Ullman School"/>
    <s v="Elementary"/>
    <n v="6161887"/>
    <n v="5768424"/>
    <n v="393463"/>
    <n v="-6.4000000000000001E-2"/>
    <x v="1"/>
  </r>
  <r>
    <s v="K527"/>
    <x v="10"/>
    <n v="33"/>
    <s v="Restler"/>
    <s v="Urban Assembly Institute of Math and Science for Young Women"/>
    <s v="Middle/High"/>
    <n v="6167053"/>
    <n v="6051821"/>
    <n v="115232"/>
    <n v="-1.9E-2"/>
    <x v="1"/>
  </r>
  <r>
    <s v="K563"/>
    <x v="14"/>
    <n v="45"/>
    <s v="Louis"/>
    <s v="It Takes a Village Academy"/>
    <s v="High"/>
    <n v="6167588"/>
    <n v="4824686"/>
    <n v="1342902"/>
    <n v="-0.218"/>
    <x v="1"/>
  </r>
  <r>
    <s v="M403"/>
    <x v="9"/>
    <n v="6"/>
    <s v="Brewer"/>
    <s v="The Global Learning Collaborative"/>
    <s v="High"/>
    <n v="6169643"/>
    <n v="5936613"/>
    <n v="233030"/>
    <n v="-3.7999999999999999E-2"/>
    <x v="1"/>
  </r>
  <r>
    <s v="Q184"/>
    <x v="16"/>
    <n v="19"/>
    <s v="Paladino"/>
    <s v="P.S. 184 Flushing Manor"/>
    <s v="Elementary"/>
    <n v="6179839"/>
    <n v="5782288"/>
    <n v="397551"/>
    <n v="-6.4000000000000001E-2"/>
    <x v="1"/>
  </r>
  <r>
    <s v="Q530"/>
    <x v="29"/>
    <n v="26"/>
    <s v="Won"/>
    <s v="International High School at LaGuardia Community College"/>
    <s v="High"/>
    <n v="6180455"/>
    <n v="6157198"/>
    <n v="23257"/>
    <n v="-4.0000000000000001E-3"/>
    <x v="1"/>
  </r>
  <r>
    <s v="M468"/>
    <x v="3"/>
    <n v="10"/>
    <s v="De La Rosa"/>
    <s v="High School for Health Careers and Sciences"/>
    <s v="High"/>
    <n v="6182365"/>
    <n v="6447585"/>
    <n v="-265220"/>
    <n v="4.2999999999999997E-2"/>
    <x v="0"/>
  </r>
  <r>
    <s v="M415"/>
    <x v="9"/>
    <n v="9"/>
    <s v="Richardson Jordan"/>
    <s v="Wadleigh Secondary School for the Performing &amp; Visual Arts"/>
    <s v="Middle/High"/>
    <n v="6185512"/>
    <n v="6162406"/>
    <n v="23106"/>
    <n v="-4.0000000000000001E-3"/>
    <x v="1"/>
  </r>
  <r>
    <s v="X226"/>
    <x v="24"/>
    <n v="14"/>
    <s v="Sanchez"/>
    <s v="P.S. 226"/>
    <s v="Elementary"/>
    <n v="6187501"/>
    <n v="5557750"/>
    <n v="629751"/>
    <n v="-0.10199999999999999"/>
    <x v="1"/>
  </r>
  <r>
    <s v="K462"/>
    <x v="19"/>
    <n v="39"/>
    <s v="Hanif"/>
    <s v="John Jay School for Law"/>
    <s v="High"/>
    <n v="6188286"/>
    <n v="6133579"/>
    <n v="54707"/>
    <n v="-8.9999999999999993E-3"/>
    <x v="1"/>
  </r>
  <r>
    <s v="K250"/>
    <x v="15"/>
    <n v="34"/>
    <s v="Gutiérrez"/>
    <s v="P.S. 250 George H. Lindsay"/>
    <s v="Elementary"/>
    <n v="6192072"/>
    <n v="5434201"/>
    <n v="757871"/>
    <n v="-0.122"/>
    <x v="1"/>
  </r>
  <r>
    <s v="Q283"/>
    <x v="28"/>
    <n v="31"/>
    <s v="Brooks-Powers"/>
    <s v="Preparatory Academy for Writers: A College Board School"/>
    <s v="Middle/High"/>
    <n v="6201500"/>
    <n v="6157180"/>
    <n v="44320"/>
    <n v="-7.0000000000000001E-3"/>
    <x v="1"/>
  </r>
  <r>
    <s v="M178"/>
    <x v="3"/>
    <n v="10"/>
    <s v="De La Rosa"/>
    <s v="Professor Juan Bosch Public School"/>
    <s v="Elementary"/>
    <n v="6216031"/>
    <n v="5738196"/>
    <n v="477835"/>
    <n v="-7.6999999999999999E-2"/>
    <x v="1"/>
  </r>
  <r>
    <s v="Q280"/>
    <x v="8"/>
    <n v="25"/>
    <s v="Krishnan"/>
    <s v="P.S. 280"/>
    <s v="Elementary"/>
    <n v="6218371"/>
    <n v="6325565"/>
    <n v="-107194"/>
    <n v="1.7000000000000001E-2"/>
    <x v="0"/>
  </r>
  <r>
    <s v="K119"/>
    <x v="25"/>
    <n v="45"/>
    <s v="Louis"/>
    <s v="P.S. 119 Amersfort"/>
    <s v="Elementary"/>
    <n v="6227056"/>
    <n v="5448674"/>
    <n v="778382"/>
    <n v="-0.125"/>
    <x v="1"/>
  </r>
  <r>
    <s v="K618"/>
    <x v="0"/>
    <n v="37"/>
    <s v="Nurse"/>
    <s v="Academy of Innovative Technology"/>
    <s v="High"/>
    <n v="6229008"/>
    <n v="5739343"/>
    <n v="489665"/>
    <n v="-7.9000000000000001E-2"/>
    <x v="1"/>
  </r>
  <r>
    <s v="M347"/>
    <x v="4"/>
    <n v="2"/>
    <s v="Rivera"/>
    <s v="The 47 American Sign Language &amp; English Lower School"/>
    <s v="Elementary/Middle"/>
    <n v="6232716"/>
    <n v="6328972"/>
    <n v="-96256"/>
    <n v="1.4999999999999999E-2"/>
    <x v="0"/>
  </r>
  <r>
    <s v="K674"/>
    <x v="10"/>
    <n v="33"/>
    <s v="Restler"/>
    <s v="City Polytechnic High School of Engineering, Architecture, and Technology"/>
    <s v="High"/>
    <n v="6256032"/>
    <n v="5925016"/>
    <n v="331016"/>
    <n v="-5.2999999999999999E-2"/>
    <x v="1"/>
  </r>
  <r>
    <s v="X670"/>
    <x v="1"/>
    <n v="8"/>
    <s v="Ayala"/>
    <s v="Health Opportunities High School"/>
    <s v="High"/>
    <n v="6260532"/>
    <n v="5155299"/>
    <n v="1105233"/>
    <n v="-0.17699999999999999"/>
    <x v="1"/>
  </r>
  <r>
    <s v="X361"/>
    <x v="12"/>
    <n v="16"/>
    <s v="Stevens"/>
    <s v="The Highbridge Green School"/>
    <s v="Middle"/>
    <n v="6261084"/>
    <n v="6579227"/>
    <n v="-318143"/>
    <n v="5.0999999999999997E-2"/>
    <x v="0"/>
  </r>
  <r>
    <s v="M397"/>
    <x v="4"/>
    <n v="1"/>
    <s v="Marte"/>
    <s v="Spruce Street School"/>
    <s v="Elementary/Middle"/>
    <n v="6262160"/>
    <n v="5682423"/>
    <n v="579737"/>
    <n v="-9.2999999999999999E-2"/>
    <x v="1"/>
  </r>
  <r>
    <s v="K310"/>
    <x v="5"/>
    <n v="38"/>
    <s v="Avilés"/>
    <s v="The School For Future Leaders"/>
    <s v="Elementary"/>
    <n v="6267259"/>
    <n v="6165990"/>
    <n v="101269"/>
    <n v="-1.6E-2"/>
    <x v="1"/>
  </r>
  <r>
    <s v="K555"/>
    <x v="25"/>
    <n v="39"/>
    <s v="Hanif"/>
    <s v="Brooklyn College Academy"/>
    <s v="High"/>
    <n v="6267979"/>
    <n v="6303719"/>
    <n v="-35740"/>
    <n v="6.0000000000000001E-3"/>
    <x v="0"/>
  </r>
  <r>
    <s v="R038"/>
    <x v="31"/>
    <n v="50"/>
    <s v="Carr"/>
    <s v="P.S. 038 George Cromwell"/>
    <s v="Elementary"/>
    <n v="6270321"/>
    <n v="5950470"/>
    <n v="319851"/>
    <n v="-5.0999999999999997E-2"/>
    <x v="1"/>
  </r>
  <r>
    <s v="Q330"/>
    <x v="29"/>
    <n v="21"/>
    <s v="Moya"/>
    <s v="P.S. 330"/>
    <s v="Elementary"/>
    <n v="6272158"/>
    <n v="6662163"/>
    <n v="-390005"/>
    <n v="6.2E-2"/>
    <x v="0"/>
  </r>
  <r>
    <s v="K198"/>
    <x v="25"/>
    <n v="45"/>
    <s v="Louis"/>
    <s v="P.S. 198 Brooklyn"/>
    <s v="Elementary"/>
    <n v="6274111"/>
    <n v="5306931"/>
    <n v="967180"/>
    <n v="-0.154"/>
    <x v="1"/>
  </r>
  <r>
    <s v="K116"/>
    <x v="21"/>
    <n v="37"/>
    <s v="Nurse"/>
    <s v="P.S. 116 Elizabeth L Farrell"/>
    <s v="Elementary"/>
    <n v="6274691"/>
    <n v="6653167"/>
    <n v="-378476"/>
    <n v="0.06"/>
    <x v="0"/>
  </r>
  <r>
    <s v="Q192"/>
    <x v="28"/>
    <n v="27"/>
    <s v="Williams"/>
    <s v="I.S. 192 The Linden"/>
    <s v="Middle"/>
    <n v="6274766"/>
    <n v="5148606"/>
    <n v="1126160"/>
    <n v="-0.17899999999999999"/>
    <x v="1"/>
  </r>
  <r>
    <s v="X522"/>
    <x v="1"/>
    <n v="17"/>
    <s v="Salamanca"/>
    <s v="Bronx Design and Construction Academy"/>
    <s v="High"/>
    <n v="6275965"/>
    <n v="6043787"/>
    <n v="232178"/>
    <n v="-3.6999999999999998E-2"/>
    <x v="1"/>
  </r>
  <r>
    <s v="K050"/>
    <x v="15"/>
    <n v="34"/>
    <s v="Gutiérrez"/>
    <s v="J.H.S. 050 John D. Wells"/>
    <s v="Middle"/>
    <n v="6276143"/>
    <n v="6681563"/>
    <n v="-405420"/>
    <n v="6.5000000000000002E-2"/>
    <x v="0"/>
  </r>
  <r>
    <s v="M007"/>
    <x v="13"/>
    <n v="8"/>
    <s v="Ayala"/>
    <s v="P.S. 007 Samuel Stern"/>
    <s v="Elementary/Middle"/>
    <n v="6279576"/>
    <n v="6776908"/>
    <n v="-497332"/>
    <n v="7.9000000000000001E-2"/>
    <x v="0"/>
  </r>
  <r>
    <s v="Q258"/>
    <x v="8"/>
    <n v="26"/>
    <s v="Won"/>
    <s v="Energy Tech High School"/>
    <s v="High"/>
    <n v="6286699"/>
    <n v="6195317"/>
    <n v="91382"/>
    <n v="-1.4999999999999999E-2"/>
    <x v="1"/>
  </r>
  <r>
    <s v="X007"/>
    <x v="24"/>
    <n v="11"/>
    <s v="Dinowitz"/>
    <s v="Milton Fein School"/>
    <s v="Elementary"/>
    <n v="6287959"/>
    <n v="5760169"/>
    <n v="527790"/>
    <n v="-8.4000000000000005E-2"/>
    <x v="1"/>
  </r>
  <r>
    <s v="X337"/>
    <x v="11"/>
    <n v="18"/>
    <s v="Farías"/>
    <s v="The School for Inquiry and Social Justice"/>
    <s v="Middle"/>
    <n v="6290785"/>
    <n v="6112366"/>
    <n v="178419"/>
    <n v="-2.8000000000000001E-2"/>
    <x v="1"/>
  </r>
  <r>
    <s v="M183"/>
    <x v="4"/>
    <n v="5"/>
    <s v="Menin"/>
    <s v="P.S. 183 Robert L. Stevenson"/>
    <s v="Elementary"/>
    <n v="6291601"/>
    <n v="6065782"/>
    <n v="225819"/>
    <n v="-3.5999999999999997E-2"/>
    <x v="1"/>
  </r>
  <r>
    <s v="M542"/>
    <x v="4"/>
    <n v="3"/>
    <s v="Bottcher"/>
    <s v="Manhattan Bridges High School"/>
    <s v="High"/>
    <n v="6297104"/>
    <n v="6183687"/>
    <n v="113417"/>
    <n v="-1.7999999999999999E-2"/>
    <x v="1"/>
  </r>
  <r>
    <s v="K038"/>
    <x v="19"/>
    <n v="33"/>
    <s v="Restler"/>
    <s v="P.S. 038 The Pacific"/>
    <s v="Elementary"/>
    <n v="6305377"/>
    <n v="6449677"/>
    <n v="-144300"/>
    <n v="2.3E-2"/>
    <x v="0"/>
  </r>
  <r>
    <s v="K610"/>
    <x v="15"/>
    <n v="33"/>
    <s v="Restler"/>
    <s v="Automotive High School"/>
    <s v="High"/>
    <n v="6306497"/>
    <n v="6901263"/>
    <n v="-594766"/>
    <n v="9.4E-2"/>
    <x v="0"/>
  </r>
  <r>
    <s v="M059"/>
    <x v="4"/>
    <n v="4"/>
    <s v="Powers"/>
    <s v="P.S. 059 Beekman Hill International"/>
    <s v="Elementary"/>
    <n v="6307389"/>
    <n v="6035455"/>
    <n v="271934"/>
    <n v="-4.2999999999999997E-2"/>
    <x v="1"/>
  </r>
  <r>
    <s v="K246"/>
    <x v="7"/>
    <n v="40"/>
    <s v="Joseph"/>
    <s v="M.S. 246 Walt Whitman"/>
    <s v="Middle"/>
    <n v="6308253"/>
    <n v="5506581"/>
    <n v="801672"/>
    <n v="-0.127"/>
    <x v="1"/>
  </r>
  <r>
    <s v="R001"/>
    <x v="31"/>
    <n v="51"/>
    <s v="Borelli"/>
    <s v="P.S. 001 Tottenville"/>
    <s v="Elementary"/>
    <n v="6313658"/>
    <n v="6211192"/>
    <n v="102466"/>
    <n v="-1.6E-2"/>
    <x v="1"/>
  </r>
  <r>
    <s v="M165"/>
    <x v="9"/>
    <n v="7"/>
    <s v="Abreu"/>
    <s v="P.S. 165 Robert E. Simon"/>
    <s v="Elementary/Middle"/>
    <n v="6316340"/>
    <n v="5958767"/>
    <n v="357573"/>
    <n v="-5.7000000000000002E-2"/>
    <x v="1"/>
  </r>
  <r>
    <s v="K251"/>
    <x v="25"/>
    <n v="46"/>
    <s v="Narcisse"/>
    <s v="P.S. 251 Paerdegat"/>
    <s v="Elementary"/>
    <n v="6329059"/>
    <n v="5941956"/>
    <n v="387103"/>
    <n v="-6.0999999999999999E-2"/>
    <x v="1"/>
  </r>
  <r>
    <s v="K002"/>
    <x v="7"/>
    <n v="40"/>
    <s v="Joseph"/>
    <s v="Parkside Preparatory Academy"/>
    <s v="Middle"/>
    <n v="6330425"/>
    <n v="5451264"/>
    <n v="879161"/>
    <n v="-0.13900000000000001"/>
    <x v="1"/>
  </r>
  <r>
    <s v="M311"/>
    <x v="3"/>
    <n v="10"/>
    <s v="De La Rosa"/>
    <s v="Amistad Dual Language School"/>
    <s v="Elementary/Middle"/>
    <n v="6330686"/>
    <n v="6475763"/>
    <n v="-145077"/>
    <n v="2.3E-2"/>
    <x v="0"/>
  </r>
  <r>
    <s v="K241"/>
    <x v="7"/>
    <n v="35"/>
    <s v="Hudson"/>
    <s v="P.S. 241 Emma L. Johnston"/>
    <s v="Elementary"/>
    <n v="6332855"/>
    <n v="6052074"/>
    <n v="280781"/>
    <n v="-4.3999999999999997E-2"/>
    <x v="1"/>
  </r>
  <r>
    <s v="Q136"/>
    <x v="28"/>
    <n v="27"/>
    <s v="Williams"/>
    <s v="P.S. 136 Roy Wilkins"/>
    <s v="Elementary"/>
    <n v="6333720"/>
    <n v="5741545"/>
    <n v="592175"/>
    <n v="-9.2999999999999999E-2"/>
    <x v="1"/>
  </r>
  <r>
    <s v="Q064"/>
    <x v="26"/>
    <n v="32"/>
    <s v="Ariola"/>
    <s v="P.S. 064 Joseph P. Addabbo"/>
    <s v="Elementary"/>
    <n v="6336436"/>
    <n v="6842153"/>
    <n v="-505717"/>
    <n v="0.08"/>
    <x v="0"/>
  </r>
  <r>
    <s v="X442"/>
    <x v="24"/>
    <n v="11"/>
    <s v="Dinowitz"/>
    <s v="Celia Cruz Bronx High School of Music, The"/>
    <s v="High"/>
    <n v="6337909"/>
    <n v="5832402"/>
    <n v="505507"/>
    <s v="-8%"/>
    <x v="1"/>
  </r>
  <r>
    <s v="X521"/>
    <x v="18"/>
    <n v="18"/>
    <s v="Farías"/>
    <s v="The Metropolitan Soundview High School"/>
    <s v="High"/>
    <n v="6340172"/>
    <n v="6370441"/>
    <n v="-30269"/>
    <n v="5.0000000000000001E-3"/>
    <x v="0"/>
  </r>
  <r>
    <s v="M288"/>
    <x v="4"/>
    <n v="3"/>
    <s v="Bottcher"/>
    <s v="Food and Finance High School"/>
    <s v="High"/>
    <n v="6347531"/>
    <n v="6158996"/>
    <n v="188535"/>
    <s v="-3%"/>
    <x v="1"/>
  </r>
  <r>
    <s v="K151"/>
    <x v="21"/>
    <n v="37"/>
    <s v="Nurse"/>
    <s v="P.S. 151 Lyndon B. Johnson"/>
    <s v="Elementary"/>
    <n v="6350602"/>
    <n v="6543557"/>
    <n v="-192955"/>
    <n v="0.03"/>
    <x v="0"/>
  </r>
  <r>
    <s v="K745"/>
    <x v="7"/>
    <n v="40"/>
    <s v="Joseph"/>
    <s v="Brooklyn Institute for Liberal Arts"/>
    <s v="High"/>
    <n v="6350840"/>
    <n v="6255553"/>
    <n v="95287"/>
    <n v="-1.4999999999999999E-2"/>
    <x v="1"/>
  </r>
  <r>
    <s v="K327"/>
    <x v="20"/>
    <n v="41"/>
    <s v="Mealy"/>
    <s v="P.S. 327 Dr. Rose B. English"/>
    <s v="Elementary"/>
    <n v="6363483"/>
    <n v="5812800"/>
    <n v="550683"/>
    <n v="-8.6999999999999994E-2"/>
    <x v="1"/>
  </r>
  <r>
    <s v="X530"/>
    <x v="11"/>
    <n v="17"/>
    <s v="Salamanca"/>
    <s v="Longwood Preparatory Academy"/>
    <s v="High"/>
    <n v="6364476"/>
    <n v="6408501"/>
    <n v="-44025"/>
    <n v="7.0000000000000001E-3"/>
    <x v="0"/>
  </r>
  <r>
    <s v="Q080"/>
    <x v="23"/>
    <n v="28"/>
    <s v="Adams"/>
    <s v="PS 80 The Thurgood Marshall Magnet School of Multimedia and Communication"/>
    <s v="Elementary"/>
    <n v="6366374"/>
    <n v="5810922"/>
    <n v="555452"/>
    <n v="-8.6999999999999994E-2"/>
    <x v="1"/>
  </r>
  <r>
    <s v="X130"/>
    <x v="11"/>
    <n v="17"/>
    <s v="Salamanca"/>
    <s v="P.S. 130 Abram Stevens Hewitt"/>
    <s v="Elementary"/>
    <n v="6366884"/>
    <n v="5654206"/>
    <n v="712678"/>
    <n v="-0.112"/>
    <x v="1"/>
  </r>
  <r>
    <s v="K661"/>
    <x v="0"/>
    <n v="37"/>
    <s v="Nurse"/>
    <s v="Vista Academy"/>
    <s v="Middle"/>
    <n v="6380458"/>
    <n v="5923301"/>
    <n v="457157"/>
    <n v="-7.1999999999999995E-2"/>
    <x v="1"/>
  </r>
  <r>
    <s v="Q174"/>
    <x v="23"/>
    <n v="29"/>
    <s v="Schulman"/>
    <s v="P.S. 174 William Sidney Mount"/>
    <s v="Elementary"/>
    <n v="6391404"/>
    <n v="6313051"/>
    <n v="78353"/>
    <n v="-1.2E-2"/>
    <x v="1"/>
  </r>
  <r>
    <s v="K092"/>
    <x v="7"/>
    <n v="40"/>
    <s v="Joseph"/>
    <s v="P.S. 092 Adrian Hegeman"/>
    <s v="Elementary"/>
    <n v="6392999"/>
    <n v="5949880"/>
    <n v="443119"/>
    <n v="-6.9000000000000006E-2"/>
    <x v="1"/>
  </r>
  <r>
    <s v="M408"/>
    <x v="4"/>
    <n v="3"/>
    <s v="Bottcher"/>
    <s v="Professional Performing Arts High School"/>
    <s v="Middle/High"/>
    <n v="6401723"/>
    <n v="5676359"/>
    <n v="725364"/>
    <n v="-0.113"/>
    <x v="1"/>
  </r>
  <r>
    <s v="Q286"/>
    <x v="8"/>
    <n v="22"/>
    <s v="Cabán"/>
    <s v="Young Women's Leadership School, Astoria"/>
    <s v="Middle/High"/>
    <n v="6403973"/>
    <n v="6160795"/>
    <n v="243178"/>
    <n v="-3.7999999999999999E-2"/>
    <x v="1"/>
  </r>
  <r>
    <s v="X529"/>
    <x v="27"/>
    <n v="12"/>
    <s v="Riley"/>
    <s v="One World Middle School at Edenwald"/>
    <s v="Middle"/>
    <n v="6410646"/>
    <n v="6145286"/>
    <n v="265360"/>
    <n v="-4.1000000000000002E-2"/>
    <x v="1"/>
  </r>
  <r>
    <s v="K375"/>
    <x v="7"/>
    <n v="35"/>
    <s v="Hudson"/>
    <s v="P.S. 375 Jackie Robinson School"/>
    <s v="Elementary"/>
    <n v="6413679"/>
    <n v="5909092"/>
    <n v="504587"/>
    <n v="-7.9000000000000001E-2"/>
    <x v="1"/>
  </r>
  <r>
    <s v="Q118"/>
    <x v="28"/>
    <n v="27"/>
    <s v="Williams"/>
    <s v="P.S. 118 Lorraine Hansberry"/>
    <s v="Elementary"/>
    <n v="6414326"/>
    <n v="5776458"/>
    <n v="637868"/>
    <n v="-9.9000000000000005E-2"/>
    <x v="1"/>
  </r>
  <r>
    <s v="X376"/>
    <x v="11"/>
    <n v="18"/>
    <s v="Farías"/>
    <s v="Antonia Pantoja Preparatory Academy: A College Board School"/>
    <s v="Middle/High"/>
    <n v="6427023"/>
    <n v="6343562"/>
    <n v="83461"/>
    <n v="-1.2999999999999999E-2"/>
    <x v="1"/>
  </r>
  <r>
    <s v="M278"/>
    <x v="3"/>
    <n v="10"/>
    <s v="De La Rosa"/>
    <s v="Paula Hedbavny School"/>
    <s v="Elementary/Middle"/>
    <n v="6429419"/>
    <n v="5667506"/>
    <n v="761913"/>
    <n v="-0.11899999999999999"/>
    <x v="1"/>
  </r>
  <r>
    <s v="Q054"/>
    <x v="23"/>
    <n v="29"/>
    <s v="Schulman"/>
    <s v="P.S. 054 Hillside"/>
    <s v="Elementary"/>
    <n v="6434562"/>
    <n v="6089612"/>
    <n v="344950"/>
    <n v="-5.3999999999999999E-2"/>
    <x v="1"/>
  </r>
  <r>
    <s v="K443"/>
    <x v="19"/>
    <n v="38"/>
    <s v="Avilés"/>
    <s v="New Voices School of Academic &amp; Creative Arts"/>
    <s v="Middle"/>
    <n v="6434745"/>
    <n v="6021928"/>
    <n v="412817"/>
    <n v="-6.4000000000000001E-2"/>
    <x v="1"/>
  </r>
  <r>
    <s v="Q362"/>
    <x v="26"/>
    <n v="31"/>
    <s v="Brooks-Powers"/>
    <s v="Wave Preparatory Elementary School"/>
    <s v="Elementary"/>
    <n v="6438271"/>
    <n v="6032163"/>
    <n v="406108"/>
    <n v="-6.3E-2"/>
    <x v="1"/>
  </r>
  <r>
    <s v="M009"/>
    <x v="9"/>
    <n v="6"/>
    <s v="Brewer"/>
    <s v="P.S. 009 Sarah Anderson"/>
    <s v="Elementary"/>
    <n v="6438490"/>
    <n v="6477587"/>
    <n v="-39097"/>
    <n v="6.0000000000000001E-3"/>
    <x v="0"/>
  </r>
  <r>
    <s v="X331"/>
    <x v="24"/>
    <n v="14"/>
    <s v="Sanchez"/>
    <s v="The Bronx School of Young Leaders"/>
    <s v="Middle"/>
    <n v="6440496"/>
    <n v="5850444"/>
    <n v="590052"/>
    <n v="-9.1999999999999998E-2"/>
    <x v="1"/>
  </r>
  <r>
    <s v="X297"/>
    <x v="12"/>
    <n v="16"/>
    <s v="Stevens"/>
    <s v="Morris Academy for Collaborative Studies"/>
    <s v="High"/>
    <n v="6445783"/>
    <n v="6020568"/>
    <n v="425215"/>
    <n v="-6.6000000000000003E-2"/>
    <x v="1"/>
  </r>
  <r>
    <s v="Q155"/>
    <x v="26"/>
    <n v="28"/>
    <s v="Adams"/>
    <s v="P.S. 155"/>
    <s v="Elementary"/>
    <n v="6455968"/>
    <n v="6178748"/>
    <n v="277220"/>
    <n v="-4.2999999999999997E-2"/>
    <x v="1"/>
  </r>
  <r>
    <s v="Q034"/>
    <x v="28"/>
    <n v="27"/>
    <s v="Williams"/>
    <s v="P.S. 034 John Harvard"/>
    <s v="Elementary"/>
    <n v="6464734"/>
    <n v="5902722"/>
    <n v="562012"/>
    <n v="-8.6999999999999994E-2"/>
    <x v="1"/>
  </r>
  <r>
    <s v="X110"/>
    <x v="12"/>
    <n v="16"/>
    <s v="Stevens"/>
    <s v="P.S. 110 Theodore Schoenfeld"/>
    <s v="Elementary"/>
    <n v="6466769"/>
    <n v="5649054"/>
    <n v="817715"/>
    <n v="-0.126"/>
    <x v="1"/>
  </r>
  <r>
    <s v="M033"/>
    <x v="4"/>
    <n v="3"/>
    <s v="Bottcher"/>
    <s v="P.S. 033 Chelsea Prep"/>
    <s v="Elementary"/>
    <n v="6480457"/>
    <n v="6900198"/>
    <n v="-419741"/>
    <n v="6.5000000000000002E-2"/>
    <x v="0"/>
  </r>
  <r>
    <s v="X067"/>
    <x v="18"/>
    <n v="17"/>
    <s v="Salamanca"/>
    <s v="P.S. 067 Mohegan School"/>
    <s v="Elementary"/>
    <n v="6482922"/>
    <n v="5693704"/>
    <n v="789218"/>
    <n v="-0.122"/>
    <x v="1"/>
  </r>
  <r>
    <s v="R068"/>
    <x v="31"/>
    <n v="49"/>
    <s v="Hanks"/>
    <s v="Port Richmond School for Visionary Learning"/>
    <s v="Elementary"/>
    <n v="6493183"/>
    <n v="6301725"/>
    <n v="191458"/>
    <n v="-2.9000000000000001E-2"/>
    <x v="1"/>
  </r>
  <r>
    <s v="X508"/>
    <x v="27"/>
    <n v="13"/>
    <s v="Velázquez"/>
    <s v="Bronxdale High School"/>
    <s v="High"/>
    <n v="6495395"/>
    <n v="6436848"/>
    <n v="58547"/>
    <n v="-8.9999999999999993E-3"/>
    <x v="1"/>
  </r>
  <r>
    <s v="K537"/>
    <x v="7"/>
    <n v="40"/>
    <s v="Joseph"/>
    <s v="High School for Youth and Community Development at Erasmus"/>
    <s v="High"/>
    <n v="6502993"/>
    <n v="6660121"/>
    <n v="-157128"/>
    <n v="2.4E-2"/>
    <x v="0"/>
  </r>
  <r>
    <s v="K586"/>
    <x v="15"/>
    <n v="34"/>
    <s v="Gutiérrez"/>
    <s v="Lyons Community School"/>
    <s v="Middle/High"/>
    <n v="6509342"/>
    <n v="7095810"/>
    <n v="-586468"/>
    <n v="0.09"/>
    <x v="0"/>
  </r>
  <r>
    <s v="K290"/>
    <x v="0"/>
    <n v="37"/>
    <s v="Nurse"/>
    <s v="P.S. 290 Juan Morel Campos"/>
    <s v="Elementary"/>
    <n v="6509635"/>
    <n v="6085904"/>
    <n v="423731"/>
    <n v="-6.5000000000000002E-2"/>
    <x v="1"/>
  </r>
  <r>
    <s v="K224"/>
    <x v="0"/>
    <n v="42"/>
    <s v="Barron"/>
    <s v="P.S. 224 Hale A. Woodruff"/>
    <s v="Elementary"/>
    <n v="6512693"/>
    <n v="6297932"/>
    <n v="214761"/>
    <n v="-3.3000000000000002E-2"/>
    <x v="1"/>
  </r>
  <r>
    <s v="X565"/>
    <x v="24"/>
    <n v="15"/>
    <s v="Feliz"/>
    <s v="High School for Energy and Technology"/>
    <s v="High"/>
    <n v="6513454"/>
    <n v="6133148"/>
    <n v="380306"/>
    <n v="-5.8000000000000003E-2"/>
    <x v="1"/>
  </r>
  <r>
    <s v="M696"/>
    <x v="17"/>
    <n v="2"/>
    <s v="Rivera"/>
    <s v="Bard High School Early College"/>
    <s v="High"/>
    <n v="6514376"/>
    <n v="6133181"/>
    <n v="381195"/>
    <n v="-5.8999999999999997E-2"/>
    <x v="1"/>
  </r>
  <r>
    <s v="K376"/>
    <x v="21"/>
    <n v="37"/>
    <s v="Nurse"/>
    <s v="P.S. 376"/>
    <s v="Elementary"/>
    <n v="6536265"/>
    <n v="6613038"/>
    <n v="-76773"/>
    <n v="1.2E-2"/>
    <x v="0"/>
  </r>
  <r>
    <s v="Q059"/>
    <x v="28"/>
    <n v="27"/>
    <s v="Williams"/>
    <s v="I.S. 059 Springfield Gardens"/>
    <s v="Middle"/>
    <n v="6536367"/>
    <n v="5497463"/>
    <n v="1038904"/>
    <n v="-0.159"/>
    <x v="1"/>
  </r>
  <r>
    <s v="Q354"/>
    <x v="23"/>
    <n v="28"/>
    <s v="Adams"/>
    <s v="The Jermaine L. Green STEM Institute of Queens"/>
    <s v="Elementary"/>
    <n v="6538931"/>
    <n v="6445144"/>
    <n v="93787"/>
    <n v="-1.4E-2"/>
    <x v="1"/>
  </r>
  <r>
    <s v="R028"/>
    <x v="31"/>
    <n v="49"/>
    <s v="Hanks"/>
    <s v="The Eagle Academy for Young Men of Staten Island"/>
    <s v="Middle/High"/>
    <n v="6543044"/>
    <n v="5742282"/>
    <n v="800762"/>
    <n v="-0.122"/>
    <x v="1"/>
  </r>
  <r>
    <s v="K233"/>
    <x v="14"/>
    <n v="42"/>
    <s v="Barron"/>
    <s v="P.S. 233 Langston Hughes"/>
    <s v="Elementary"/>
    <n v="6544014"/>
    <n v="6173477"/>
    <n v="370537"/>
    <n v="-5.7000000000000002E-2"/>
    <x v="1"/>
  </r>
  <r>
    <s v="X339"/>
    <x v="12"/>
    <n v="16"/>
    <s v="Stevens"/>
    <s v="I.S. 339"/>
    <s v="Middle"/>
    <n v="6546970"/>
    <n v="5004602"/>
    <n v="1542368"/>
    <n v="-0.23599999999999999"/>
    <x v="1"/>
  </r>
  <r>
    <s v="X131"/>
    <x v="11"/>
    <n v="18"/>
    <s v="Farías"/>
    <s v="J.H.S. 131 Albert Einstein"/>
    <s v="Middle"/>
    <n v="6547287"/>
    <n v="6110123"/>
    <n v="437164"/>
    <n v="-6.7000000000000004E-2"/>
    <x v="1"/>
  </r>
  <r>
    <s v="X163"/>
    <x v="12"/>
    <n v="15"/>
    <s v="Feliz"/>
    <s v="P.S. 163 Arthur A. Schomburg"/>
    <s v="Elementary"/>
    <n v="6566003"/>
    <n v="5528502"/>
    <n v="1037501"/>
    <n v="-0.158"/>
    <x v="1"/>
  </r>
  <r>
    <s v="Q206"/>
    <x v="23"/>
    <n v="29"/>
    <s v="Schulman"/>
    <s v="P.S. 206 The Horace Harding School"/>
    <s v="Elementary"/>
    <n v="6569572"/>
    <n v="6462044"/>
    <n v="107528"/>
    <n v="-1.6E-2"/>
    <x v="1"/>
  </r>
  <r>
    <s v="K414"/>
    <x v="15"/>
    <n v="34"/>
    <s v="Gutiérrez"/>
    <s v="Brooklyn Arbor Elementary School"/>
    <s v="Elementary"/>
    <n v="6570564"/>
    <n v="6040667"/>
    <n v="529897"/>
    <n v="-8.1000000000000003E-2"/>
    <x v="1"/>
  </r>
  <r>
    <s v="X058"/>
    <x v="12"/>
    <n v="15"/>
    <s v="Feliz"/>
    <s v="P.S. 058"/>
    <s v="Elementary"/>
    <n v="6581934"/>
    <n v="5856648"/>
    <n v="725286"/>
    <s v="-11%"/>
    <x v="1"/>
  </r>
  <r>
    <s v="X042"/>
    <x v="12"/>
    <n v="16"/>
    <s v="Stevens"/>
    <s v="P.S. 042 Claremont"/>
    <s v="Elementary"/>
    <n v="6590960"/>
    <n v="6515015"/>
    <n v="75945"/>
    <n v="-1.2E-2"/>
    <x v="1"/>
  </r>
  <r>
    <s v="K219"/>
    <x v="14"/>
    <n v="41"/>
    <s v="Mealy"/>
    <s v="P.S. 219 Kennedy-King"/>
    <s v="Elementary"/>
    <n v="6592211"/>
    <n v="5800519"/>
    <n v="791692"/>
    <s v="-12%"/>
    <x v="1"/>
  </r>
  <r>
    <s v="Q308"/>
    <x v="26"/>
    <n v="32"/>
    <s v="Ariola"/>
    <s v="Robert H. Goddard High School of Communication Arts and Technology"/>
    <s v="High"/>
    <n v="6594039"/>
    <n v="6389911"/>
    <n v="204128"/>
    <n v="-3.1E-2"/>
    <x v="1"/>
  </r>
  <r>
    <s v="K157"/>
    <x v="15"/>
    <n v="33"/>
    <s v="Restler"/>
    <s v="P.S./I.S. 157 The Benjamin Franklin Health &amp; Science Academy"/>
    <s v="Elementary"/>
    <n v="6604941"/>
    <n v="5824487"/>
    <n v="780454"/>
    <n v="-0.11799999999999999"/>
    <x v="1"/>
  </r>
  <r>
    <s v="K532"/>
    <x v="7"/>
    <n v="35"/>
    <s v="Hudson"/>
    <s v="New Bridges Elementary"/>
    <s v="Elementary"/>
    <n v="6615112"/>
    <n v="6156747"/>
    <n v="458365"/>
    <n v="-6.9000000000000006E-2"/>
    <x v="1"/>
  </r>
  <r>
    <s v="M210"/>
    <x v="3"/>
    <n v="7"/>
    <s v="Abreu"/>
    <s v="P.S./I.S. 210 - Twenty-first Century Academy for Community Leadership"/>
    <s v="Elementary/Middle"/>
    <n v="6621353"/>
    <n v="6419043"/>
    <n v="202310"/>
    <n v="-3.1E-2"/>
    <x v="1"/>
  </r>
  <r>
    <s v="M495"/>
    <x v="13"/>
    <n v="8"/>
    <s v="Ayala"/>
    <s v="Park East High School"/>
    <s v="High"/>
    <n v="6623639"/>
    <n v="5300098"/>
    <n v="1323541"/>
    <s v="-20%"/>
    <x v="1"/>
  </r>
  <r>
    <s v="X334"/>
    <x v="1"/>
    <n v="8"/>
    <s v="Ayala"/>
    <s v="International Community High School"/>
    <s v="High"/>
    <n v="6626310"/>
    <n v="6282693"/>
    <n v="343617"/>
    <n v="-5.1999999999999998E-2"/>
    <x v="1"/>
  </r>
  <r>
    <s v="X264"/>
    <x v="24"/>
    <n v="15"/>
    <s v="Feliz"/>
    <s v="Bronx Academy for Software Engineering (BASE)"/>
    <s v="High"/>
    <n v="6629678"/>
    <n v="6582864"/>
    <n v="46814"/>
    <n v="-7.0000000000000001E-3"/>
    <x v="1"/>
  </r>
  <r>
    <s v="X043"/>
    <x v="1"/>
    <n v="8"/>
    <s v="Ayala"/>
    <s v="P.S. 043 Jonas Bronck"/>
    <s v="Elementary"/>
    <n v="6645356"/>
    <n v="6619083"/>
    <n v="26273"/>
    <n v="-4.0000000000000001E-3"/>
    <x v="1"/>
  </r>
  <r>
    <s v="X277"/>
    <x v="1"/>
    <n v="8"/>
    <s v="Ayala"/>
    <s v="P.S. 277"/>
    <s v="Elementary"/>
    <n v="6653560"/>
    <n v="6089176"/>
    <n v="564384"/>
    <n v="-8.5000000000000006E-2"/>
    <x v="1"/>
  </r>
  <r>
    <s v="Q178"/>
    <x v="2"/>
    <n v="23"/>
    <s v="Lee"/>
    <s v="P.S./ IS 178 Holliswood"/>
    <s v="Elementary/Middle"/>
    <n v="6659413"/>
    <n v="6507179"/>
    <n v="152234"/>
    <n v="-2.3E-2"/>
    <x v="1"/>
  </r>
  <r>
    <s v="Q204"/>
    <x v="8"/>
    <n v="26"/>
    <s v="Won"/>
    <s v="I.S. 204 Oliver W. Holmes"/>
    <s v="Middle"/>
    <n v="6671092"/>
    <n v="6383547"/>
    <n v="287545"/>
    <n v="-4.2999999999999997E-2"/>
    <x v="1"/>
  </r>
  <r>
    <s v="M312"/>
    <x v="4"/>
    <n v="3"/>
    <s v="Bottcher"/>
    <s v="New York City Lab Middle School for Collaborative Studies"/>
    <s v="Middle"/>
    <n v="6681807"/>
    <n v="6427153"/>
    <n v="254654"/>
    <n v="-3.7999999999999999E-2"/>
    <x v="1"/>
  </r>
  <r>
    <s v="M140"/>
    <x v="17"/>
    <n v="1"/>
    <s v="Marte"/>
    <s v="P.S. 140 Nathan Straus"/>
    <s v="Elementary/Middle"/>
    <n v="6690306"/>
    <n v="6503027"/>
    <n v="187279"/>
    <n v="-2.8000000000000001E-2"/>
    <x v="1"/>
  </r>
  <r>
    <s v="X531"/>
    <x v="18"/>
    <n v="18"/>
    <s v="Farías"/>
    <s v="Archer Elementary School"/>
    <s v="Elementary"/>
    <n v="6690638"/>
    <n v="5548959"/>
    <n v="1141679"/>
    <n v="-0.17100000000000001"/>
    <x v="1"/>
  </r>
  <r>
    <s v="K419"/>
    <x v="10"/>
    <n v="33"/>
    <s v="Restler"/>
    <s v="Science Skills Center High School for Science, Technology and the Creative Arts"/>
    <s v="High"/>
    <n v="6699118"/>
    <n v="6219760"/>
    <n v="479358"/>
    <n v="-7.1999999999999995E-2"/>
    <x v="1"/>
  </r>
  <r>
    <s v="M615"/>
    <x v="4"/>
    <n v="3"/>
    <s v="Bottcher"/>
    <s v="Chelsea Career and Technical Education High School"/>
    <s v="High"/>
    <n v="6711770"/>
    <n v="6508809"/>
    <n v="202961"/>
    <s v="-3%"/>
    <x v="1"/>
  </r>
  <r>
    <s v="Q234"/>
    <x v="8"/>
    <n v="22"/>
    <s v="Cabán"/>
    <s v="P.S. 234"/>
    <s v="Elementary"/>
    <n v="6711852"/>
    <n v="6559789"/>
    <n v="152063"/>
    <n v="-2.3E-2"/>
    <x v="1"/>
  </r>
  <r>
    <s v="Q078"/>
    <x v="8"/>
    <n v="26"/>
    <s v="Won"/>
    <s v="P.S./I.S. 78Q"/>
    <s v="Elementary"/>
    <n v="6712564"/>
    <n v="6499963"/>
    <n v="212601"/>
    <n v="-3.2000000000000001E-2"/>
    <x v="1"/>
  </r>
  <r>
    <s v="X433"/>
    <x v="24"/>
    <n v="11"/>
    <s v="Dinowitz"/>
    <s v="High School for Teaching and the Professions"/>
    <s v="High"/>
    <n v="6716860"/>
    <n v="6847821"/>
    <n v="-130961"/>
    <n v="1.9E-2"/>
    <x v="0"/>
  </r>
  <r>
    <s v="X294"/>
    <x v="12"/>
    <n v="16"/>
    <s v="Stevens"/>
    <s v="The Walton Avenue School"/>
    <s v="Elementary"/>
    <n v="6719082"/>
    <n v="6245546"/>
    <n v="473536"/>
    <s v="-7%"/>
    <x v="1"/>
  </r>
  <r>
    <s v="Q111"/>
    <x v="8"/>
    <n v="26"/>
    <s v="Won"/>
    <s v="P.S. 111 Jacob Blackwell"/>
    <s v="Elementary/Middle"/>
    <n v="6725628"/>
    <n v="6345695"/>
    <n v="379933"/>
    <n v="-5.6000000000000001E-2"/>
    <x v="1"/>
  </r>
  <r>
    <s v="K086"/>
    <x v="21"/>
    <n v="37"/>
    <s v="Nurse"/>
    <s v="P.S. 086 The Irvington"/>
    <s v="Elementary"/>
    <n v="6729276"/>
    <n v="6985816"/>
    <n v="-256540"/>
    <n v="3.7999999999999999E-2"/>
    <x v="0"/>
  </r>
  <r>
    <s v="K303"/>
    <x v="30"/>
    <n v="47"/>
    <s v="Kagan"/>
    <s v="I.S. 303 Herbert S. Eisenberg"/>
    <s v="Middle"/>
    <n v="6731386"/>
    <n v="5821953"/>
    <n v="909433"/>
    <n v="-0.13500000000000001"/>
    <x v="1"/>
  </r>
  <r>
    <s v="M129"/>
    <x v="22"/>
    <n v="9"/>
    <s v="Richardson Jordan"/>
    <s v="P.S. 129 John H. Finley"/>
    <s v="Elementary/Middle"/>
    <n v="6734296"/>
    <n v="6316338"/>
    <n v="417958"/>
    <n v="-6.2E-2"/>
    <x v="1"/>
  </r>
  <r>
    <s v="X549"/>
    <x v="24"/>
    <n v="11"/>
    <s v="Dinowitz"/>
    <s v="Discovery High School"/>
    <s v="High"/>
    <n v="6741142"/>
    <n v="5993936"/>
    <n v="747206"/>
    <n v="-0.111"/>
    <x v="1"/>
  </r>
  <r>
    <s v="Q140"/>
    <x v="23"/>
    <n v="27"/>
    <s v="Williams"/>
    <s v="P.S. 140 Edward K Ellington"/>
    <s v="Elementary"/>
    <n v="6741703"/>
    <n v="5588512"/>
    <n v="1153191"/>
    <n v="-0.17100000000000001"/>
    <x v="1"/>
  </r>
  <r>
    <s v="X370"/>
    <x v="27"/>
    <n v="12"/>
    <s v="Riley"/>
    <s v="Leaders of Tomorrow"/>
    <s v="Middle"/>
    <n v="6742872"/>
    <n v="5967128"/>
    <n v="775744"/>
    <n v="-0.115"/>
    <x v="1"/>
  </r>
  <r>
    <s v="X003"/>
    <x v="24"/>
    <n v="15"/>
    <s v="Feliz"/>
    <s v="P.S. 3 Raul Julia Micro Society"/>
    <s v="Elementary/Middle"/>
    <n v="6743576"/>
    <n v="6021122"/>
    <n v="722454"/>
    <n v="-0.107"/>
    <x v="1"/>
  </r>
  <r>
    <s v="X324"/>
    <x v="12"/>
    <n v="16"/>
    <s v="Stevens"/>
    <s v="Bronx Early College Academy for Teaching &amp; Learning"/>
    <s v="Middle/High"/>
    <n v="6763402"/>
    <n v="6030794"/>
    <n v="732608"/>
    <n v="-0.108"/>
    <x v="1"/>
  </r>
  <r>
    <s v="M020"/>
    <x v="17"/>
    <n v="1"/>
    <s v="Marte"/>
    <s v="P.S. 020 Anna Silver"/>
    <s v="Elementary"/>
    <n v="6764863"/>
    <n v="6036486"/>
    <n v="728377"/>
    <n v="-0.108"/>
    <x v="1"/>
  </r>
  <r>
    <s v="X054"/>
    <x v="24"/>
    <n v="15"/>
    <s v="Feliz"/>
    <s v="P.S./I.S. 54"/>
    <s v="Elementary"/>
    <n v="6774891"/>
    <n v="6163035"/>
    <n v="611856"/>
    <s v="-9%"/>
    <x v="1"/>
  </r>
  <r>
    <s v="Q209"/>
    <x v="16"/>
    <n v="19"/>
    <s v="Paladino"/>
    <s v="P.S. 209 Clearview Gardens"/>
    <s v="Elementary"/>
    <n v="6775625"/>
    <n v="5930607"/>
    <n v="845018"/>
    <n v="-0.125"/>
    <x v="1"/>
  </r>
  <r>
    <s v="X418"/>
    <x v="27"/>
    <n v="13"/>
    <s v="Velázquez"/>
    <s v="Bronx High School for the Visual Arts"/>
    <s v="High"/>
    <n v="6782773"/>
    <n v="6300119"/>
    <n v="482654"/>
    <n v="-7.0999999999999994E-2"/>
    <x v="1"/>
  </r>
  <r>
    <s v="Q299"/>
    <x v="29"/>
    <n v="26"/>
    <s v="Won"/>
    <s v="Bard High School Early College Queens"/>
    <s v="High"/>
    <n v="6783502"/>
    <n v="6725949"/>
    <n v="57553"/>
    <n v="-8.0000000000000002E-3"/>
    <x v="1"/>
  </r>
  <r>
    <s v="Q101"/>
    <x v="23"/>
    <n v="29"/>
    <s v="Schulman"/>
    <s v="P.S. 101 School in the Gardens"/>
    <s v="Elementary"/>
    <n v="6783522"/>
    <n v="6490928"/>
    <n v="292594"/>
    <n v="-4.2999999999999997E-2"/>
    <x v="1"/>
  </r>
  <r>
    <s v="K135"/>
    <x v="14"/>
    <n v="41"/>
    <s v="Mealy"/>
    <s v="P.S. 135 Sheldon A. Brookner"/>
    <s v="Elementary"/>
    <n v="6784747"/>
    <n v="5817815"/>
    <n v="966932"/>
    <n v="-0.14299999999999999"/>
    <x v="1"/>
  </r>
  <r>
    <s v="M133"/>
    <x v="22"/>
    <n v="9"/>
    <s v="Richardson Jordan"/>
    <s v="P.S. 133 Fred R Moore"/>
    <s v="Elementary"/>
    <n v="6800426"/>
    <n v="5595769"/>
    <n v="1204657"/>
    <n v="-0.17699999999999999"/>
    <x v="1"/>
  </r>
  <r>
    <s v="K295"/>
    <x v="19"/>
    <n v="38"/>
    <s v="Avilés"/>
    <s v="P.S. 295"/>
    <s v="Elementary"/>
    <n v="6801475"/>
    <n v="5576800"/>
    <n v="1224675"/>
    <s v="-18%"/>
    <x v="1"/>
  </r>
  <r>
    <s v="M298"/>
    <x v="4"/>
    <n v="1"/>
    <s v="Marte"/>
    <s v="Pace High School"/>
    <s v="High"/>
    <n v="6804196"/>
    <n v="7083542"/>
    <n v="-279346"/>
    <n v="4.1000000000000002E-2"/>
    <x v="0"/>
  </r>
  <r>
    <s v="X568"/>
    <x v="12"/>
    <n v="14"/>
    <s v="Sanchez"/>
    <s v="Young Women's Leadership School of the Bronx"/>
    <s v="Middle/High"/>
    <n v="6807293"/>
    <n v="6360163"/>
    <n v="447130"/>
    <n v="-6.6000000000000003E-2"/>
    <x v="1"/>
  </r>
  <r>
    <s v="K329"/>
    <x v="30"/>
    <n v="47"/>
    <s v="Kagan"/>
    <s v="P.S. 329 Surfside"/>
    <s v="Elementary"/>
    <n v="6813180"/>
    <n v="6026252"/>
    <n v="786928"/>
    <n v="-0.11600000000000001"/>
    <x v="1"/>
  </r>
  <r>
    <s v="M494"/>
    <x v="9"/>
    <n v="6"/>
    <s v="Brewer"/>
    <s v="High School of Arts and Technology"/>
    <s v="High"/>
    <n v="6816501"/>
    <n v="6925709"/>
    <n v="-109208"/>
    <n v="1.6E-2"/>
    <x v="0"/>
  </r>
  <r>
    <s v="X108"/>
    <x v="27"/>
    <n v="13"/>
    <s v="Velázquez"/>
    <s v="P.S. 108 Philip J. Abinanti"/>
    <s v="Elementary"/>
    <n v="6818691"/>
    <n v="6359417"/>
    <n v="459274"/>
    <n v="-6.7000000000000004E-2"/>
    <x v="1"/>
  </r>
  <r>
    <s v="M551"/>
    <x v="4"/>
    <n v="1"/>
    <s v="Marte"/>
    <s v="Urban Assembly New York Harbor School"/>
    <s v="High"/>
    <n v="6826578"/>
    <n v="7179835"/>
    <n v="-353257"/>
    <n v="5.1999999999999998E-2"/>
    <x v="0"/>
  </r>
  <r>
    <s v="Q048"/>
    <x v="23"/>
    <n v="28"/>
    <s v="Adams"/>
    <s v="P.S. 048 William Wordsworth"/>
    <s v="Elementary"/>
    <n v="6828253"/>
    <n v="6180138"/>
    <n v="648115"/>
    <n v="-9.5000000000000001E-2"/>
    <x v="1"/>
  </r>
  <r>
    <s v="X178"/>
    <x v="27"/>
    <n v="12"/>
    <s v="Riley"/>
    <s v="P.S. 178 - Dr. Selman Waksman"/>
    <s v="Elementary"/>
    <n v="6828308"/>
    <n v="6416594"/>
    <n v="411714"/>
    <s v="-6%"/>
    <x v="1"/>
  </r>
  <r>
    <s v="X093"/>
    <x v="11"/>
    <n v="17"/>
    <s v="Salamanca"/>
    <s v="P.S. 093 Albert G. Oliver"/>
    <s v="Elementary"/>
    <n v="6829765"/>
    <n v="6370388"/>
    <n v="459377"/>
    <n v="-6.7000000000000004E-2"/>
    <x v="1"/>
  </r>
  <r>
    <s v="X391"/>
    <x v="24"/>
    <n v="15"/>
    <s v="Feliz"/>
    <s v="The Angelo Patri Middle School"/>
    <s v="Middle"/>
    <n v="6846448"/>
    <n v="6773476"/>
    <n v="72972"/>
    <n v="-1.0999999999999999E-2"/>
    <x v="1"/>
  </r>
  <r>
    <s v="M291"/>
    <x v="9"/>
    <n v="6"/>
    <s v="Brewer"/>
    <s v="West End Secondary School"/>
    <s v="Middle/High"/>
    <n v="6867956"/>
    <n v="6630418"/>
    <n v="237538"/>
    <n v="-3.5000000000000003E-2"/>
    <x v="1"/>
  </r>
  <r>
    <s v="Q112"/>
    <x v="8"/>
    <n v="26"/>
    <s v="Won"/>
    <s v="P.S. 112 Dutch Kills"/>
    <s v="Elementary"/>
    <n v="6869466"/>
    <n v="7042936"/>
    <n v="-173470"/>
    <n v="2.5000000000000001E-2"/>
    <x v="0"/>
  </r>
  <r>
    <s v="X312"/>
    <x v="11"/>
    <n v="18"/>
    <s v="Farías"/>
    <s v="Millennium Art Academy"/>
    <s v="High"/>
    <n v="6870398"/>
    <n v="6343940"/>
    <n v="526458"/>
    <n v="-7.6999999999999999E-2"/>
    <x v="1"/>
  </r>
  <r>
    <s v="Q293"/>
    <x v="29"/>
    <n v="25"/>
    <s v="Krishnan"/>
    <s v="Civic Leadership Academy"/>
    <s v="High"/>
    <n v="6874833"/>
    <n v="6154385"/>
    <n v="720448"/>
    <n v="-0.105"/>
    <x v="1"/>
  </r>
  <r>
    <s v="Q126"/>
    <x v="8"/>
    <n v="22"/>
    <s v="Cabán"/>
    <s v="Albert Shanker School for Visual and Performing Arts"/>
    <s v="Middle"/>
    <n v="6879897"/>
    <n v="5946995"/>
    <n v="932902"/>
    <n v="-0.13600000000000001"/>
    <x v="1"/>
  </r>
  <r>
    <s v="Q193"/>
    <x v="16"/>
    <n v="19"/>
    <s v="Paladino"/>
    <s v="P.S. 193 Alfred J. Kennedy"/>
    <s v="Elementary"/>
    <n v="6882192"/>
    <n v="6259075"/>
    <n v="623117"/>
    <n v="-9.0999999999999998E-2"/>
    <x v="1"/>
  </r>
  <r>
    <s v="M051"/>
    <x v="4"/>
    <n v="3"/>
    <s v="Bottcher"/>
    <s v="P.S. 051 Elias Howe"/>
    <s v="Elementary"/>
    <n v="6884344"/>
    <n v="7482691"/>
    <n v="-598347"/>
    <n v="8.6999999999999994E-2"/>
    <x v="0"/>
  </r>
  <r>
    <s v="M008"/>
    <x v="3"/>
    <n v="10"/>
    <s v="De La Rosa"/>
    <s v="P.S. 008 Luis Belliard"/>
    <s v="Elementary"/>
    <n v="6894934"/>
    <n v="5993462"/>
    <n v="901472"/>
    <n v="-0.13100000000000001"/>
    <x v="1"/>
  </r>
  <r>
    <s v="X449"/>
    <x v="12"/>
    <n v="16"/>
    <s v="Stevens"/>
    <s v="Grant Avenue Elementary School"/>
    <s v="Elementary"/>
    <n v="6907190"/>
    <n v="6137891"/>
    <n v="769299"/>
    <n v="-0.111"/>
    <x v="1"/>
  </r>
  <r>
    <s v="X132"/>
    <x v="12"/>
    <n v="16"/>
    <s v="Stevens"/>
    <s v="P.S. 132 Garret A. Morgan"/>
    <s v="Elementary"/>
    <n v="6908579"/>
    <n v="6955745"/>
    <n v="-47166"/>
    <n v="7.0000000000000001E-3"/>
    <x v="0"/>
  </r>
  <r>
    <s v="X160"/>
    <x v="27"/>
    <n v="12"/>
    <s v="Riley"/>
    <s v="P.S. 160 Walt Disney"/>
    <s v="Elementary"/>
    <n v="6910537"/>
    <n v="6447330"/>
    <n v="463207"/>
    <n v="-6.7000000000000004E-2"/>
    <x v="1"/>
  </r>
  <r>
    <s v="M040"/>
    <x v="4"/>
    <n v="2"/>
    <s v="Rivera"/>
    <s v="P.S. 040 Augustus Saint-Gaudens"/>
    <s v="Elementary"/>
    <n v="6918092"/>
    <n v="6533625"/>
    <n v="384467"/>
    <n v="-5.6000000000000001E-2"/>
    <x v="1"/>
  </r>
  <r>
    <s v="Q171"/>
    <x v="8"/>
    <n v="22"/>
    <s v="Cabán"/>
    <s v="P.S. 171 Peter G. Van Alst"/>
    <s v="Elementary"/>
    <n v="6928467"/>
    <n v="7411710"/>
    <n v="-483243"/>
    <n v="7.0000000000000007E-2"/>
    <x v="0"/>
  </r>
  <r>
    <s v="X101"/>
    <x v="11"/>
    <n v="13"/>
    <s v="Velázquez"/>
    <s v="M.S. X101 Edward R. Byrne"/>
    <s v="Middle"/>
    <n v="6933978"/>
    <n v="6873554"/>
    <n v="60424"/>
    <n v="-8.9999999999999993E-3"/>
    <x v="1"/>
  </r>
  <r>
    <s v="K158"/>
    <x v="0"/>
    <n v="37"/>
    <s v="Nurse"/>
    <s v="P.S. 158 Warwick"/>
    <s v="Elementary"/>
    <n v="6936989"/>
    <n v="6403953"/>
    <n v="533036"/>
    <n v="-7.6999999999999999E-2"/>
    <x v="1"/>
  </r>
  <r>
    <s v="M515"/>
    <x v="17"/>
    <n v="1"/>
    <s v="Marte"/>
    <s v="Lower East Side Preparatory High School"/>
    <s v="High"/>
    <n v="6938109"/>
    <n v="6692601"/>
    <n v="245508"/>
    <n v="-3.5000000000000003E-2"/>
    <x v="1"/>
  </r>
  <r>
    <s v="Q188"/>
    <x v="2"/>
    <n v="23"/>
    <s v="Lee"/>
    <s v="P.S. 188 Kingsbury"/>
    <s v="Elementary"/>
    <n v="6947951"/>
    <n v="6944130"/>
    <n v="3821"/>
    <n v="-1E-3"/>
    <x v="1"/>
  </r>
  <r>
    <s v="Q295"/>
    <x v="28"/>
    <n v="23"/>
    <s v="Lee"/>
    <s v="P.S./I.S. 295"/>
    <s v="Elementary/Middle"/>
    <n v="6956502"/>
    <n v="6418143"/>
    <n v="538359"/>
    <n v="-7.6999999999999999E-2"/>
    <x v="1"/>
  </r>
  <r>
    <s v="M111"/>
    <x v="4"/>
    <n v="3"/>
    <s v="Bottcher"/>
    <s v="P.S. 111 Adolph S. Ochs"/>
    <s v="Elementary"/>
    <n v="6966025"/>
    <n v="6909746"/>
    <n v="56279"/>
    <n v="-8.0000000000000002E-3"/>
    <x v="1"/>
  </r>
  <r>
    <s v="Q349"/>
    <x v="23"/>
    <n v="24"/>
    <s v="Gennaro"/>
    <s v="The Queens School for Leadership and Excellence"/>
    <s v="Elementary"/>
    <n v="6966215"/>
    <n v="6758258"/>
    <n v="207957"/>
    <s v="-3%"/>
    <x v="1"/>
  </r>
  <r>
    <s v="M543"/>
    <x v="4"/>
    <n v="1"/>
    <s v="Marte"/>
    <s v="New Design High School"/>
    <s v="High"/>
    <n v="6976174"/>
    <n v="6554779"/>
    <n v="421395"/>
    <s v="-6%"/>
    <x v="1"/>
  </r>
  <r>
    <s v="M180"/>
    <x v="9"/>
    <n v="9"/>
    <s v="Richardson Jordan"/>
    <s v="P.S. 180 Hugo Newman"/>
    <s v="Elementary/Middle"/>
    <n v="6976837"/>
    <n v="6587188"/>
    <n v="389649"/>
    <n v="-5.6000000000000001E-2"/>
    <x v="1"/>
  </r>
  <r>
    <s v="K449"/>
    <x v="15"/>
    <n v="34"/>
    <s v="Gutiérrez"/>
    <s v="Brooklyn Latin School, The"/>
    <s v="High"/>
    <n v="6979960"/>
    <n v="6306454"/>
    <n v="673506"/>
    <n v="-9.6000000000000002E-2"/>
    <x v="1"/>
  </r>
  <r>
    <s v="X288"/>
    <x v="27"/>
    <n v="13"/>
    <s v="Velázquez"/>
    <s v="Collegiate Institute for Math and Science"/>
    <s v="High"/>
    <n v="6980107"/>
    <n v="6580588"/>
    <n v="399519"/>
    <n v="-5.7000000000000002E-2"/>
    <x v="1"/>
  </r>
  <r>
    <s v="X077"/>
    <x v="24"/>
    <n v="11"/>
    <s v="Dinowitz"/>
    <s v="Bedford Park Elementary School"/>
    <s v="Elementary"/>
    <n v="6984078"/>
    <n v="6689732"/>
    <n v="294346"/>
    <n v="-4.2000000000000003E-2"/>
    <x v="1"/>
  </r>
  <r>
    <s v="K545"/>
    <x v="21"/>
    <n v="34"/>
    <s v="Gutiérrez"/>
    <s v="EBC High School for Public Service - Bushwick"/>
    <s v="High"/>
    <n v="6985208"/>
    <n v="6389552"/>
    <n v="595656"/>
    <n v="-8.5000000000000006E-2"/>
    <x v="1"/>
  </r>
  <r>
    <s v="M142"/>
    <x v="17"/>
    <n v="1"/>
    <s v="Marte"/>
    <s v="P.S. 142 Amalia Castro"/>
    <s v="Elementary"/>
    <n v="6987059"/>
    <n v="6784682"/>
    <n v="202377"/>
    <n v="-2.9000000000000001E-2"/>
    <x v="1"/>
  </r>
  <r>
    <s v="Q151"/>
    <x v="8"/>
    <n v="22"/>
    <s v="Cabán"/>
    <s v="P.S. 151 Mary D. Carter"/>
    <s v="Elementary"/>
    <n v="6991219"/>
    <n v="6605629"/>
    <n v="385590"/>
    <n v="-5.5E-2"/>
    <x v="1"/>
  </r>
  <r>
    <s v="K020"/>
    <x v="10"/>
    <n v="35"/>
    <s v="Hudson"/>
    <s v="P.S. 020 Clinton Hill"/>
    <s v="Elementary"/>
    <n v="7002323"/>
    <n v="6693568"/>
    <n v="308755"/>
    <n v="-4.3999999999999997E-2"/>
    <x v="1"/>
  </r>
  <r>
    <s v="M467"/>
    <x v="3"/>
    <n v="10"/>
    <s v="De La Rosa"/>
    <s v="High School for Law and Public Service"/>
    <s v="High"/>
    <n v="7003117"/>
    <n v="6781888"/>
    <n v="221229"/>
    <n v="-3.2000000000000001E-2"/>
    <x v="1"/>
  </r>
  <r>
    <s v="Q680"/>
    <x v="23"/>
    <n v="24"/>
    <s v="Gennaro"/>
    <s v="Queens Gateway to Health Sciences Secondary School"/>
    <s v="Middle/High"/>
    <n v="7005278"/>
    <n v="6556809"/>
    <n v="448469"/>
    <n v="-6.4000000000000001E-2"/>
    <x v="1"/>
  </r>
  <r>
    <s v="Q310"/>
    <x v="23"/>
    <n v="24"/>
    <s v="Gennaro"/>
    <s v="Queens Collegiate: A College Board School"/>
    <s v="Middle/High"/>
    <n v="7008786"/>
    <n v="6939562"/>
    <n v="69224"/>
    <s v="-1%"/>
    <x v="1"/>
  </r>
  <r>
    <s v="Q139"/>
    <x v="23"/>
    <n v="29"/>
    <s v="Schulman"/>
    <s v="P.S. 139 Rego Park"/>
    <s v="Elementary"/>
    <n v="7008880"/>
    <n v="6639796"/>
    <n v="369084"/>
    <n v="-5.2999999999999999E-2"/>
    <x v="1"/>
  </r>
  <r>
    <s v="Q201"/>
    <x v="16"/>
    <n v="24"/>
    <s v="Gennaro"/>
    <s v="P.S. 201 The Discovery School for Inquiry and Research"/>
    <s v="Elementary"/>
    <n v="7022037"/>
    <n v="6655633"/>
    <n v="366404"/>
    <n v="-5.1999999999999998E-2"/>
    <x v="1"/>
  </r>
  <r>
    <s v="K474"/>
    <x v="15"/>
    <n v="34"/>
    <s v="Gutiérrez"/>
    <s v="PROGRESS High School for Professional Careers"/>
    <s v="High"/>
    <n v="7026064"/>
    <n v="6618612"/>
    <n v="407452"/>
    <n v="-5.8000000000000003E-2"/>
    <x v="1"/>
  </r>
  <r>
    <s v="X015"/>
    <x v="24"/>
    <n v="14"/>
    <s v="Sanchez"/>
    <s v="P.S. X015 Institute for Environmental Learning"/>
    <s v="Elementary/Middle"/>
    <n v="7028944"/>
    <n v="6396684"/>
    <n v="632260"/>
    <s v="-9%"/>
    <x v="1"/>
  </r>
  <r>
    <s v="Q176"/>
    <x v="28"/>
    <n v="27"/>
    <s v="Williams"/>
    <s v="P.S. 176 Cambria Heights"/>
    <s v="Elementary"/>
    <n v="7032392"/>
    <n v="6206387"/>
    <n v="826005"/>
    <n v="-0.11700000000000001"/>
    <x v="1"/>
  </r>
  <r>
    <s v="K185"/>
    <x v="5"/>
    <n v="43"/>
    <s v="Brannan"/>
    <s v="P.S. 185 Walter Kassenbrock"/>
    <s v="Elementary"/>
    <n v="7044677"/>
    <n v="6609369"/>
    <n v="435308"/>
    <n v="-6.2E-2"/>
    <x v="1"/>
  </r>
  <r>
    <s v="Q146"/>
    <x v="26"/>
    <n v="32"/>
    <s v="Ariola"/>
    <s v="P.S. 146 Howard Beach"/>
    <s v="Elementary/Middle"/>
    <n v="7049744"/>
    <n v="7502453"/>
    <n v="-452709"/>
    <n v="6.4000000000000001E-2"/>
    <x v="0"/>
  </r>
  <r>
    <s v="Q221"/>
    <x v="2"/>
    <n v="23"/>
    <s v="Lee"/>
    <s v="P.S. 221 The North Hills School"/>
    <s v="Elementary"/>
    <n v="7058529"/>
    <n v="6826379"/>
    <n v="232150"/>
    <n v="-3.3000000000000002E-2"/>
    <x v="1"/>
  </r>
  <r>
    <s v="M041"/>
    <x v="4"/>
    <n v="3"/>
    <s v="Bottcher"/>
    <s v="P.S. 041 Greenwich Village"/>
    <s v="Elementary"/>
    <n v="7061733"/>
    <n v="6683990"/>
    <n v="377743"/>
    <n v="-5.2999999999999999E-2"/>
    <x v="1"/>
  </r>
  <r>
    <s v="Q670"/>
    <x v="16"/>
    <n v="24"/>
    <s v="Gennaro"/>
    <s v="Robert F. Kennedy Community High School"/>
    <s v="High"/>
    <n v="7063430"/>
    <n v="6632095"/>
    <n v="431335"/>
    <n v="-6.0999999999999999E-2"/>
    <x v="1"/>
  </r>
  <r>
    <s v="K065"/>
    <x v="0"/>
    <n v="37"/>
    <s v="Nurse"/>
    <s v="P.S. 065"/>
    <s v="Elementary"/>
    <n v="7065122"/>
    <n v="6682296"/>
    <n v="382826"/>
    <n v="-5.3999999999999999E-2"/>
    <x v="1"/>
  </r>
  <r>
    <s v="K677"/>
    <x v="0"/>
    <n v="42"/>
    <s v="Barron"/>
    <s v="East New York Elementary School of Excellence"/>
    <s v="Elementary"/>
    <n v="7078622"/>
    <n v="6386103"/>
    <n v="692519"/>
    <n v="-9.8000000000000004E-2"/>
    <x v="1"/>
  </r>
  <r>
    <s v="Q285"/>
    <x v="16"/>
    <n v="19"/>
    <s v="Paladino"/>
    <s v="World Journalism Preparatory: A College Board School"/>
    <s v="Middle/High"/>
    <n v="7080552"/>
    <n v="6956137"/>
    <n v="124415"/>
    <n v="-1.7999999999999999E-2"/>
    <x v="1"/>
  </r>
  <r>
    <s v="K821"/>
    <x v="19"/>
    <n v="38"/>
    <s v="Avilés"/>
    <s v="Sunset Park Prep"/>
    <s v="Middle"/>
    <n v="7082458"/>
    <n v="6659105"/>
    <n v="423353"/>
    <s v="-6%"/>
    <x v="1"/>
  </r>
  <r>
    <s v="K289"/>
    <x v="7"/>
    <n v="36"/>
    <s v="Ossé"/>
    <s v="P.S. 289 George V. Brower"/>
    <s v="Elementary"/>
    <n v="7087164"/>
    <n v="7278858"/>
    <n v="-191694"/>
    <n v="2.7E-2"/>
    <x v="0"/>
  </r>
  <r>
    <s v="X019"/>
    <x v="27"/>
    <n v="11"/>
    <s v="Dinowitz"/>
    <s v="P.S. 019 Judith K. Weiss"/>
    <s v="Elementary/Middle"/>
    <n v="7096087"/>
    <n v="7370678"/>
    <n v="-274591"/>
    <n v="3.9E-2"/>
    <x v="0"/>
  </r>
  <r>
    <s v="X351"/>
    <x v="24"/>
    <n v="11"/>
    <s v="Dinowitz"/>
    <s v="Bronx Collaborative High School"/>
    <s v="High"/>
    <n v="7106426"/>
    <n v="6625857"/>
    <n v="480569"/>
    <n v="-6.8000000000000005E-2"/>
    <x v="1"/>
  </r>
  <r>
    <s v="Q197"/>
    <x v="26"/>
    <n v="31"/>
    <s v="Brooks-Powers"/>
    <s v="P.S. 197 The Ocean School"/>
    <s v="Elementary"/>
    <n v="7108430"/>
    <n v="6547650"/>
    <n v="560780"/>
    <n v="-7.9000000000000001E-2"/>
    <x v="1"/>
  </r>
  <r>
    <s v="Q400"/>
    <x v="26"/>
    <n v="28"/>
    <s v="Adams"/>
    <s v="August Martin High School"/>
    <s v="High"/>
    <n v="7115604"/>
    <n v="7927143"/>
    <n v="-811539"/>
    <n v="0.114"/>
    <x v="0"/>
  </r>
  <r>
    <s v="Q085"/>
    <x v="8"/>
    <n v="22"/>
    <s v="Cabán"/>
    <s v="P.S. 085 Judge Charles Vallone"/>
    <s v="Elementary"/>
    <n v="7119877"/>
    <n v="6997817"/>
    <n v="122060"/>
    <n v="-1.7000000000000001E-2"/>
    <x v="1"/>
  </r>
  <r>
    <s v="Q133"/>
    <x v="2"/>
    <n v="23"/>
    <s v="Lee"/>
    <s v="P.S. 133 Queens"/>
    <s v="Elementary"/>
    <n v="7120916"/>
    <n v="6874455"/>
    <n v="246461"/>
    <n v="-3.5000000000000003E-2"/>
    <x v="1"/>
  </r>
  <r>
    <s v="Q162"/>
    <x v="2"/>
    <n v="20"/>
    <s v="Ung"/>
    <s v="P.S. 162 John Golden"/>
    <s v="Elementary"/>
    <n v="7131104"/>
    <n v="6516699"/>
    <n v="614405"/>
    <n v="-8.5999999999999993E-2"/>
    <x v="1"/>
  </r>
  <r>
    <s v="M153"/>
    <x v="3"/>
    <n v="7"/>
    <s v="Abreu"/>
    <s v="P.S. 153 Adam Clayton Powell"/>
    <s v="Elementary"/>
    <n v="7138010"/>
    <n v="6598825"/>
    <n v="539185"/>
    <n v="-7.5999999999999998E-2"/>
    <x v="1"/>
  </r>
  <r>
    <s v="M145"/>
    <x v="9"/>
    <n v="7"/>
    <s v="Abreu"/>
    <s v="P.S. 145, The Bloomingdale School"/>
    <s v="Elementary"/>
    <n v="7142608"/>
    <n v="7610013"/>
    <n v="-467405"/>
    <n v="6.5000000000000002E-2"/>
    <x v="0"/>
  </r>
  <r>
    <s v="R008"/>
    <x v="31"/>
    <n v="51"/>
    <s v="Borelli"/>
    <s v="P.S. 8 Shirlee Solomon"/>
    <s v="Elementary"/>
    <n v="7162271"/>
    <n v="6656468"/>
    <n v="505803"/>
    <n v="-7.0999999999999994E-2"/>
    <x v="1"/>
  </r>
  <r>
    <s v="K114"/>
    <x v="14"/>
    <n v="46"/>
    <s v="Narcisse"/>
    <s v="P.S. 114 Ryder Elementary"/>
    <s v="Elementary"/>
    <n v="7172673"/>
    <n v="6465621"/>
    <n v="707052"/>
    <n v="-9.9000000000000005E-2"/>
    <x v="1"/>
  </r>
  <r>
    <s v="X447"/>
    <x v="24"/>
    <n v="14"/>
    <s v="Sanchez"/>
    <s v="Creston Academy"/>
    <s v="Middle"/>
    <n v="7184495"/>
    <n v="6904925"/>
    <n v="279570"/>
    <n v="-3.9E-2"/>
    <x v="1"/>
  </r>
  <r>
    <s v="M293"/>
    <x v="3"/>
    <n v="10"/>
    <s v="De La Rosa"/>
    <s v="City College Academy of the Arts"/>
    <s v="Middle/High"/>
    <n v="7187106"/>
    <n v="7486295"/>
    <n v="-299189"/>
    <n v="4.2000000000000003E-2"/>
    <x v="0"/>
  </r>
  <r>
    <s v="Q239"/>
    <x v="29"/>
    <n v="34"/>
    <s v="Gutiérrez"/>
    <s v="P.S. 239"/>
    <s v="Elementary"/>
    <n v="7187885"/>
    <n v="7005335"/>
    <n v="182550"/>
    <n v="-2.5000000000000001E-2"/>
    <x v="1"/>
  </r>
  <r>
    <s v="K609"/>
    <x v="5"/>
    <n v="44"/>
    <s v="Yeger"/>
    <s v="Urban Assembly School for Criminal Justice"/>
    <s v="Middle/High"/>
    <n v="7189544"/>
    <n v="6637601"/>
    <n v="551943"/>
    <n v="-7.6999999999999999E-2"/>
    <x v="1"/>
  </r>
  <r>
    <s v="M560"/>
    <x v="4"/>
    <n v="3"/>
    <s v="Bottcher"/>
    <s v="High School M560 - City As School"/>
    <s v="High"/>
    <n v="7193776"/>
    <n v="7086015"/>
    <n v="107761"/>
    <n v="-1.4999999999999999E-2"/>
    <x v="1"/>
  </r>
  <r>
    <s v="X495"/>
    <x v="1"/>
    <n v="17"/>
    <s v="Salamanca"/>
    <s v="University Heights Secondary School"/>
    <s v="High"/>
    <n v="7202397"/>
    <n v="7349960"/>
    <n v="-147563"/>
    <n v="0.02"/>
    <x v="0"/>
  </r>
  <r>
    <s v="Q147"/>
    <x v="28"/>
    <n v="27"/>
    <s v="Williams"/>
    <s v="P.S./M.S. 147 Ronald McNair"/>
    <s v="Elementary/Middle"/>
    <n v="7207399"/>
    <n v="6371842"/>
    <n v="835557"/>
    <n v="-0.11600000000000001"/>
    <x v="1"/>
  </r>
  <r>
    <s v="M200"/>
    <x v="22"/>
    <n v="9"/>
    <s v="Richardson Jordan"/>
    <s v="P.S. 200- The James Mccune Smith School"/>
    <s v="Elementary"/>
    <n v="7209608"/>
    <n v="6677058"/>
    <n v="532550"/>
    <n v="-7.3999999999999996E-2"/>
    <x v="1"/>
  </r>
  <r>
    <s v="R039"/>
    <x v="31"/>
    <n v="50"/>
    <s v="Carr"/>
    <s v="P.S. 39 Francis J. Murphy Jr."/>
    <s v="Elementary"/>
    <n v="7214184"/>
    <n v="6657863"/>
    <n v="556321"/>
    <n v="-7.6999999999999999E-2"/>
    <x v="1"/>
  </r>
  <r>
    <s v="X287"/>
    <x v="27"/>
    <n v="12"/>
    <s v="Riley"/>
    <s v="North Bronx School of Empowerment"/>
    <s v="Middle"/>
    <n v="7227366"/>
    <n v="6119637"/>
    <n v="1107729"/>
    <n v="-0.153"/>
    <x v="1"/>
  </r>
  <r>
    <s v="K344"/>
    <x v="30"/>
    <n v="47"/>
    <s v="Kagan"/>
    <s v="Rachel Carson High School for Coastal Studies"/>
    <s v="High"/>
    <n v="7229569"/>
    <n v="7267785"/>
    <n v="-38216"/>
    <n v="5.0000000000000001E-3"/>
    <x v="0"/>
  </r>
  <r>
    <s v="X463"/>
    <x v="18"/>
    <n v="17"/>
    <s v="Salamanca"/>
    <s v="Urban Scholars Community School"/>
    <s v="Elementary"/>
    <n v="7247366"/>
    <n v="6617971"/>
    <n v="629395"/>
    <n v="-8.6999999999999994E-2"/>
    <x v="1"/>
  </r>
  <r>
    <s v="R065"/>
    <x v="31"/>
    <n v="49"/>
    <s v="Hanks"/>
    <s v="P.S. 65 The Academy of Innovative Learning"/>
    <s v="Elementary"/>
    <n v="7252874"/>
    <n v="6819096"/>
    <n v="433778"/>
    <s v="-6%"/>
    <x v="1"/>
  </r>
  <r>
    <s v="X452"/>
    <x v="11"/>
    <n v="18"/>
    <s v="Farías"/>
    <s v="Gotham Collaborative High School"/>
    <s v="High"/>
    <n v="7258185"/>
    <n v="6788309"/>
    <n v="469876"/>
    <n v="-6.5000000000000002E-2"/>
    <x v="1"/>
  </r>
  <r>
    <s v="Q240"/>
    <x v="16"/>
    <n v="20"/>
    <s v="Ung"/>
    <s v="Veritas Academy"/>
    <s v="High"/>
    <n v="7259403"/>
    <n v="7210710"/>
    <n v="48693"/>
    <n v="-7.0000000000000001E-3"/>
    <x v="1"/>
  </r>
  <r>
    <s v="Q066"/>
    <x v="26"/>
    <n v="32"/>
    <s v="Ariola"/>
    <s v="P.S. 066 Jacqueline Kennedy Onassis"/>
    <s v="Elementary"/>
    <n v="7262867"/>
    <n v="7252986"/>
    <n v="9881"/>
    <n v="-1E-3"/>
    <x v="1"/>
  </r>
  <r>
    <s v="M096"/>
    <x v="13"/>
    <n v="8"/>
    <s v="Ayala"/>
    <s v="P.S. 096 Joseph Lanzetta"/>
    <s v="Elementary/Middle"/>
    <n v="7275767"/>
    <n v="7237024"/>
    <n v="38743"/>
    <n v="-5.0000000000000001E-3"/>
    <x v="1"/>
  </r>
  <r>
    <s v="M006"/>
    <x v="4"/>
    <n v="4"/>
    <s v="Powers"/>
    <s v="P.S. 006 Lillie D. Blake"/>
    <s v="Elementary"/>
    <n v="7296568"/>
    <n v="7167842"/>
    <n v="128726"/>
    <n v="-1.7999999999999999E-2"/>
    <x v="1"/>
  </r>
  <r>
    <s v="X392"/>
    <x v="11"/>
    <n v="13"/>
    <s v="Velázquez"/>
    <s v="Bronx Delta School"/>
    <s v="Elementary"/>
    <n v="7302201"/>
    <n v="7001332"/>
    <n v="300869"/>
    <n v="-4.1000000000000002E-2"/>
    <x v="1"/>
  </r>
  <r>
    <s v="M552"/>
    <x v="3"/>
    <n v="10"/>
    <s v="De La Rosa"/>
    <s v="Gregorio Luperon High School for Science and Mathematics"/>
    <s v="High"/>
    <n v="7308753"/>
    <n v="7551286"/>
    <n v="-242533"/>
    <n v="3.3000000000000002E-2"/>
    <x v="0"/>
  </r>
  <r>
    <s v="X153"/>
    <x v="27"/>
    <n v="12"/>
    <s v="Riley"/>
    <s v="P.S. 153 Helen Keller"/>
    <s v="Elementary"/>
    <n v="7340591"/>
    <n v="6685475"/>
    <n v="655116"/>
    <n v="-8.8999999999999996E-2"/>
    <x v="1"/>
  </r>
  <r>
    <s v="X682"/>
    <x v="18"/>
    <n v="17"/>
    <s v="Salamanca"/>
    <s v="Fannie Lou Hamer Freedom High School"/>
    <s v="High"/>
    <n v="7351413"/>
    <n v="7913811"/>
    <n v="-562398"/>
    <n v="7.6999999999999999E-2"/>
    <x v="0"/>
  </r>
  <r>
    <s v="R020"/>
    <x v="31"/>
    <n v="49"/>
    <s v="Hanks"/>
    <s v="P.S. 020 Port Richmond"/>
    <s v="Elementary"/>
    <n v="7352680"/>
    <n v="6587982"/>
    <n v="764698"/>
    <n v="-0.104"/>
    <x v="1"/>
  </r>
  <r>
    <s v="M036"/>
    <x v="22"/>
    <n v="7"/>
    <s v="Abreu"/>
    <s v="P.S. 036 Margaret Douglas"/>
    <s v="Elementary"/>
    <n v="7355254"/>
    <n v="6397889"/>
    <n v="957365"/>
    <s v="-13%"/>
    <x v="1"/>
  </r>
  <r>
    <s v="Q115"/>
    <x v="2"/>
    <n v="23"/>
    <s v="Lee"/>
    <s v="The James J. Ambrose School"/>
    <s v="Elementary"/>
    <n v="7371107"/>
    <n v="7056820"/>
    <n v="314287"/>
    <n v="-4.2999999999999997E-2"/>
    <x v="1"/>
  </r>
  <r>
    <s v="X275"/>
    <x v="27"/>
    <n v="12"/>
    <s v="Riley"/>
    <s v="High School of Computers and Technology"/>
    <s v="High"/>
    <n v="7373797"/>
    <n v="7029052"/>
    <n v="344745"/>
    <n v="-4.7E-2"/>
    <x v="1"/>
  </r>
  <r>
    <s v="K106"/>
    <x v="21"/>
    <n v="37"/>
    <s v="Nurse"/>
    <s v="P.S. 106 Edward Everett Hale"/>
    <s v="Elementary"/>
    <n v="7373897"/>
    <n v="7370817"/>
    <n v="3080"/>
    <s v="-0%"/>
    <x v="1"/>
  </r>
  <r>
    <s v="X112"/>
    <x v="27"/>
    <n v="12"/>
    <s v="Riley"/>
    <s v="P.S. 112 Bronxwood"/>
    <s v="Elementary"/>
    <n v="7381445"/>
    <n v="7393706"/>
    <n v="-12261"/>
    <n v="2E-3"/>
    <x v="0"/>
  </r>
  <r>
    <s v="K498"/>
    <x v="6"/>
    <n v="41"/>
    <s v="Mealy"/>
    <s v="Brooklyn High School for Law and Technology"/>
    <s v="High"/>
    <n v="7388767"/>
    <n v="6892780"/>
    <n v="495987"/>
    <n v="-6.7000000000000004E-2"/>
    <x v="1"/>
  </r>
  <r>
    <s v="X117"/>
    <x v="12"/>
    <n v="14"/>
    <s v="Sanchez"/>
    <s v="I.S. 117 Joseph H. Wade"/>
    <s v="Middle"/>
    <n v="7390505"/>
    <n v="6765441"/>
    <n v="625064"/>
    <n v="-8.5000000000000006E-2"/>
    <x v="1"/>
  </r>
  <r>
    <s v="X144"/>
    <x v="27"/>
    <n v="13"/>
    <s v="Velázquez"/>
    <s v="J.H.S. 144 Michelangelo"/>
    <s v="Middle"/>
    <n v="7404181"/>
    <n v="7233956"/>
    <n v="170225"/>
    <n v="-2.3E-2"/>
    <x v="1"/>
  </r>
  <r>
    <s v="K543"/>
    <x v="7"/>
    <n v="40"/>
    <s v="Joseph"/>
    <s v="Science, Technology and Research Early College High School at Erasmus"/>
    <s v="Middle/High"/>
    <n v="7404387"/>
    <n v="6808229"/>
    <n v="596158"/>
    <n v="-8.1000000000000003E-2"/>
    <x v="1"/>
  </r>
  <r>
    <s v="Q560"/>
    <x v="29"/>
    <n v="26"/>
    <s v="Won"/>
    <s v="Robert F. Wagner, Jr. Secondary School for Arts and Technology"/>
    <s v="Middle/High"/>
    <n v="7407256"/>
    <n v="6906975"/>
    <n v="500281"/>
    <n v="-6.8000000000000005E-2"/>
    <x v="1"/>
  </r>
  <r>
    <s v="M163"/>
    <x v="9"/>
    <n v="7"/>
    <s v="Abreu"/>
    <s v="P.S. 163 Alfred E. Smith"/>
    <s v="Elementary"/>
    <n v="7407969"/>
    <n v="7081596"/>
    <n v="326373"/>
    <n v="-4.3999999999999997E-2"/>
    <x v="1"/>
  </r>
  <r>
    <s v="X291"/>
    <x v="24"/>
    <n v="14"/>
    <s v="Sanchez"/>
    <s v="P.S. 291"/>
    <s v="Elementary"/>
    <n v="7410805"/>
    <n v="6423220"/>
    <n v="987585"/>
    <n v="-0.13300000000000001"/>
    <x v="1"/>
  </r>
  <r>
    <s v="M098"/>
    <x v="3"/>
    <n v="10"/>
    <s v="De La Rosa"/>
    <s v="P.S. 098 Shorac Kappock"/>
    <s v="Elementary"/>
    <n v="7416390"/>
    <n v="6805089"/>
    <n v="611301"/>
    <n v="-8.2000000000000003E-2"/>
    <x v="1"/>
  </r>
  <r>
    <s v="K031"/>
    <x v="15"/>
    <n v="33"/>
    <s v="Restler"/>
    <s v="P.S. 031 Samuel F. Dupont"/>
    <s v="Elementary"/>
    <n v="7421694"/>
    <n v="7227031"/>
    <n v="194663"/>
    <n v="-2.5999999999999999E-2"/>
    <x v="1"/>
  </r>
  <r>
    <s v="Q254"/>
    <x v="26"/>
    <n v="32"/>
    <s v="Ariola"/>
    <s v="P.S. 254 - The Rosa Parks School"/>
    <s v="Elementary"/>
    <n v="7440270"/>
    <n v="7198616"/>
    <n v="241654"/>
    <n v="-3.2000000000000001E-2"/>
    <x v="1"/>
  </r>
  <r>
    <s v="Q159"/>
    <x v="2"/>
    <n v="19"/>
    <s v="Paladino"/>
    <s v="P.S. 159"/>
    <s v="Elementary"/>
    <n v="7444006"/>
    <n v="6928723"/>
    <n v="515283"/>
    <n v="-6.9000000000000006E-2"/>
    <x v="1"/>
  </r>
  <r>
    <s v="X353"/>
    <x v="24"/>
    <n v="11"/>
    <s v="Dinowitz"/>
    <s v="World View High School"/>
    <s v="High"/>
    <n v="7475455"/>
    <n v="7579705"/>
    <n v="-104250"/>
    <n v="1.4E-2"/>
    <x v="0"/>
  </r>
  <r>
    <s v="K013"/>
    <x v="0"/>
    <n v="42"/>
    <s v="Barron"/>
    <s v="P.S. 013 Roberto Clemente"/>
    <s v="Elementary"/>
    <n v="7480134"/>
    <n v="7017564"/>
    <n v="462570"/>
    <n v="-6.2E-2"/>
    <x v="1"/>
  </r>
  <r>
    <s v="K121"/>
    <x v="30"/>
    <n v="44"/>
    <s v="Yeger"/>
    <s v="P.S. 121 Nelson A. Rockefeller"/>
    <s v="Elementary/Middle"/>
    <n v="7495326"/>
    <n v="7045170"/>
    <n v="450156"/>
    <s v="-6%"/>
    <x v="1"/>
  </r>
  <r>
    <s v="K384"/>
    <x v="21"/>
    <n v="37"/>
    <s v="Nurse"/>
    <s v="P.S. /I.S. 384 Frances E. Carter"/>
    <s v="Elementary/Middle"/>
    <n v="7524507"/>
    <n v="6668564"/>
    <n v="855943"/>
    <n v="-0.114"/>
    <x v="1"/>
  </r>
  <r>
    <s v="M964"/>
    <x v="13"/>
    <n v="8"/>
    <s v="Ayala"/>
    <s v="Central Park East II"/>
    <s v="Elementary/Middle"/>
    <n v="7529220"/>
    <n v="7379648"/>
    <n v="149572"/>
    <s v="-2%"/>
    <x v="1"/>
  </r>
  <r>
    <s v="Q002"/>
    <x v="8"/>
    <n v="22"/>
    <s v="Cabán"/>
    <s v="P.S. 002 Alfred Zimberg"/>
    <s v="Elementary"/>
    <n v="7530634"/>
    <n v="8164166"/>
    <n v="-633532"/>
    <n v="8.4000000000000005E-2"/>
    <x v="0"/>
  </r>
  <r>
    <s v="X211"/>
    <x v="18"/>
    <n v="17"/>
    <s v="Salamanca"/>
    <s v="P.S. 211"/>
    <s v="Elementary/Middle"/>
    <n v="7532902"/>
    <n v="4604110"/>
    <n v="2928792"/>
    <n v="-0.38900000000000001"/>
    <x v="1"/>
  </r>
  <r>
    <s v="Q028"/>
    <x v="29"/>
    <n v="21"/>
    <s v="Moya"/>
    <s v="P.S. 28 - The Thomas Emanuel Early Childhood Center"/>
    <s v="Elementary"/>
    <n v="7533490"/>
    <n v="6466454"/>
    <n v="1067036"/>
    <n v="-0.14199999999999999"/>
    <x v="1"/>
  </r>
  <r>
    <s v="X443"/>
    <x v="12"/>
    <n v="16"/>
    <s v="Stevens"/>
    <s v="The Family School"/>
    <s v="Elementary"/>
    <n v="7555652"/>
    <n v="7662053"/>
    <n v="-106401"/>
    <n v="1.4E-2"/>
    <x v="0"/>
  </r>
  <r>
    <s v="R021"/>
    <x v="31"/>
    <n v="49"/>
    <s v="Hanks"/>
    <s v="P.S. 21 Margaret Emery-Elm Park"/>
    <s v="Elementary"/>
    <n v="7563535"/>
    <n v="7116964"/>
    <n v="446571"/>
    <n v="-5.8999999999999997E-2"/>
    <x v="1"/>
  </r>
  <r>
    <s v="Q264"/>
    <x v="29"/>
    <n v="26"/>
    <s v="Won"/>
    <s v="Academy of Finance and Enterprise"/>
    <s v="High"/>
    <n v="7577435"/>
    <n v="8438748"/>
    <n v="-861313"/>
    <n v="0.114"/>
    <x v="0"/>
  </r>
  <r>
    <s v="M217"/>
    <x v="4"/>
    <n v="5"/>
    <s v="Menin"/>
    <s v="P.S./I.S. 217 Roosevelt Island"/>
    <s v="Elementary/Middle"/>
    <n v="7593688"/>
    <n v="7564439"/>
    <n v="29249"/>
    <n v="-4.0000000000000001E-3"/>
    <x v="1"/>
  </r>
  <r>
    <s v="X231"/>
    <x v="12"/>
    <n v="15"/>
    <s v="Feliz"/>
    <s v="Eagle Academy for Young Men"/>
    <s v="Middle/High"/>
    <n v="7596488"/>
    <n v="6964536"/>
    <n v="631952"/>
    <n v="-8.3000000000000004E-2"/>
    <x v="1"/>
  </r>
  <r>
    <s v="K236"/>
    <x v="25"/>
    <n v="46"/>
    <s v="Narcisse"/>
    <s v="P.S. 236 Mill Basin"/>
    <s v="Elementary"/>
    <n v="7602690"/>
    <n v="7259550"/>
    <n v="343140"/>
    <n v="-4.4999999999999998E-2"/>
    <x v="1"/>
  </r>
  <r>
    <s v="K040"/>
    <x v="6"/>
    <n v="41"/>
    <s v="Mealy"/>
    <s v="P.S. 040 George W. Carver"/>
    <s v="Elementary"/>
    <n v="7604908"/>
    <n v="7536191"/>
    <n v="68717"/>
    <n v="-8.9999999999999993E-3"/>
    <x v="1"/>
  </r>
  <r>
    <s v="X069"/>
    <x v="11"/>
    <n v="18"/>
    <s v="Farías"/>
    <s v="P.S. 069 Journey Prep School"/>
    <s v="Elementary"/>
    <n v="7607190"/>
    <n v="6915923"/>
    <n v="691267"/>
    <n v="-9.0999999999999998E-2"/>
    <x v="1"/>
  </r>
  <r>
    <s v="M333"/>
    <x v="9"/>
    <n v="6"/>
    <s v="Brewer"/>
    <s v="P.S. 333 Manhattan School for Children"/>
    <s v="Elementary/Middle"/>
    <n v="7611610"/>
    <n v="7023703"/>
    <n v="587907"/>
    <n v="-7.6999999999999999E-2"/>
    <x v="1"/>
  </r>
  <r>
    <s v="X500"/>
    <x v="1"/>
    <n v="17"/>
    <s v="Salamanca"/>
    <s v="Hostos-Lincoln Academy of Science"/>
    <s v="Middle/High"/>
    <n v="7616479"/>
    <n v="7059507"/>
    <n v="556972"/>
    <n v="-7.2999999999999995E-2"/>
    <x v="1"/>
  </r>
  <r>
    <s v="X304"/>
    <x v="11"/>
    <n v="13"/>
    <s v="Velázquez"/>
    <s v="P.S. 304 Early Childhood School"/>
    <s v="Elementary"/>
    <n v="7621063"/>
    <n v="7523366"/>
    <n v="97697"/>
    <n v="-1.2999999999999999E-2"/>
    <x v="1"/>
  </r>
  <r>
    <s v="M489"/>
    <x v="4"/>
    <n v="1"/>
    <s v="Marte"/>
    <s v="High School of Economics and Finance"/>
    <s v="High"/>
    <n v="7633681"/>
    <n v="7508025"/>
    <n v="125656"/>
    <n v="-1.6E-2"/>
    <x v="1"/>
  </r>
  <r>
    <s v="X134"/>
    <x v="18"/>
    <n v="17"/>
    <s v="Salamanca"/>
    <s v="P.S. 134 George F. Bristow"/>
    <s v="Elementary"/>
    <n v="7642485"/>
    <n v="7045971"/>
    <n v="596514"/>
    <n v="-7.8E-2"/>
    <x v="1"/>
  </r>
  <r>
    <s v="K422"/>
    <x v="0"/>
    <n v="42"/>
    <s v="Barron"/>
    <s v="Spring Creek Community School"/>
    <s v="Middle/High"/>
    <n v="7656589"/>
    <n v="7128815"/>
    <n v="527774"/>
    <n v="-6.9000000000000006E-2"/>
    <x v="1"/>
  </r>
  <r>
    <s v="X254"/>
    <x v="24"/>
    <n v="15"/>
    <s v="Feliz"/>
    <s v="I.S. 254"/>
    <s v="Middle"/>
    <n v="7657921"/>
    <n v="7438454"/>
    <n v="219467"/>
    <n v="-2.9000000000000001E-2"/>
    <x v="1"/>
  </r>
  <r>
    <s v="M412"/>
    <x v="4"/>
    <n v="3"/>
    <s v="Bottcher"/>
    <s v="N.Y.C. Lab School for Collaborative Studies"/>
    <s v="High"/>
    <n v="7659297"/>
    <n v="7459714"/>
    <n v="199583"/>
    <n v="-2.5999999999999999E-2"/>
    <x v="1"/>
  </r>
  <r>
    <s v="X018"/>
    <x v="1"/>
    <n v="8"/>
    <s v="Ayala"/>
    <s v="P.S. 018 John Peter Zenger"/>
    <s v="Elementary"/>
    <n v="7661489"/>
    <n v="6401558"/>
    <n v="1259931"/>
    <n v="-0.16400000000000001"/>
    <x v="1"/>
  </r>
  <r>
    <s v="Q317"/>
    <x v="26"/>
    <n v="32"/>
    <s v="Ariola"/>
    <s v="Waterside Children's Studio School"/>
    <s v="Elementary"/>
    <n v="7672582"/>
    <n v="7842213"/>
    <n v="-169631"/>
    <n v="2.1999999999999999E-2"/>
    <x v="0"/>
  </r>
  <r>
    <s v="K089"/>
    <x v="0"/>
    <n v="37"/>
    <s v="Nurse"/>
    <s v="P.S. 089 Cypress Hills"/>
    <s v="Elementary/Middle"/>
    <n v="7681977"/>
    <n v="7577999"/>
    <n v="103978"/>
    <n v="-1.4E-2"/>
    <x v="1"/>
  </r>
  <r>
    <s v="K662"/>
    <x v="0"/>
    <n v="37"/>
    <s v="Nurse"/>
    <s v="Liberty Avenue Middle School"/>
    <s v="Middle"/>
    <n v="7682488"/>
    <n v="6716674"/>
    <n v="965814"/>
    <n v="-0.126"/>
    <x v="1"/>
  </r>
  <r>
    <s v="Q200"/>
    <x v="16"/>
    <n v="24"/>
    <s v="Gennaro"/>
    <s v="P.S./M.S. 200 - The Pomonok School &amp; STAR Academy"/>
    <s v="Elementary/Middle"/>
    <n v="7683332"/>
    <n v="7536728"/>
    <n v="146604"/>
    <n v="-1.9E-2"/>
    <x v="1"/>
  </r>
  <r>
    <s v="X161"/>
    <x v="1"/>
    <n v="8"/>
    <s v="Ayala"/>
    <s v="P.S. 161 Juan Ponce De Leon School"/>
    <s v="Elementary"/>
    <n v="7688619"/>
    <n v="8047279"/>
    <n v="-358660"/>
    <n v="4.7E-2"/>
    <x v="0"/>
  </r>
  <r>
    <s v="X267"/>
    <x v="18"/>
    <n v="16"/>
    <s v="Stevens"/>
    <s v="Bronx Latin"/>
    <s v="Middle/High"/>
    <n v="7700292"/>
    <n v="7092680"/>
    <n v="607612"/>
    <n v="-7.9000000000000001E-2"/>
    <x v="1"/>
  </r>
  <r>
    <s v="M297"/>
    <x v="4"/>
    <n v="3"/>
    <s v="Bottcher"/>
    <s v="M.S. 297 @ M323"/>
    <s v="Middle"/>
    <n v="7704889"/>
    <n v="6504081"/>
    <n v="1200808"/>
    <n v="-0.156"/>
    <x v="1"/>
  </r>
  <r>
    <s v="Q055"/>
    <x v="23"/>
    <n v="28"/>
    <s v="Adams"/>
    <s v="P.S. 055 Maure"/>
    <s v="Elementary"/>
    <n v="7730782"/>
    <n v="7356997"/>
    <n v="373785"/>
    <n v="-4.8000000000000001E-2"/>
    <x v="1"/>
  </r>
  <r>
    <s v="K307"/>
    <x v="10"/>
    <n v="33"/>
    <s v="Restler"/>
    <s v="P.S. 307 Daniel Hale Williams"/>
    <s v="Elementary"/>
    <n v="7741154"/>
    <n v="7189192"/>
    <n v="551962"/>
    <n v="-7.0999999999999994E-2"/>
    <x v="1"/>
  </r>
  <r>
    <s v="K134"/>
    <x v="25"/>
    <n v="44"/>
    <s v="Yeger"/>
    <s v="P.S. K134"/>
    <s v="Elementary"/>
    <n v="7743436"/>
    <n v="6745937"/>
    <n v="997499"/>
    <n v="-0.129"/>
    <x v="1"/>
  </r>
  <r>
    <s v="X063"/>
    <x v="12"/>
    <n v="16"/>
    <s v="Stevens"/>
    <s v="P.S. 063 Author's Academy"/>
    <s v="Elementary"/>
    <n v="7743795"/>
    <n v="7022918"/>
    <n v="720877"/>
    <n v="-9.2999999999999999E-2"/>
    <x v="1"/>
  </r>
  <r>
    <s v="M448"/>
    <x v="17"/>
    <n v="1"/>
    <s v="Marte"/>
    <s v="University Neighborhood High School"/>
    <s v="High"/>
    <n v="7747193"/>
    <n v="7214578"/>
    <n v="532615"/>
    <n v="-6.9000000000000006E-2"/>
    <x v="1"/>
  </r>
  <r>
    <s v="Q301"/>
    <x v="8"/>
    <n v="26"/>
    <s v="Won"/>
    <s v="Academy for Careers in Television and Film"/>
    <s v="High"/>
    <n v="7758627"/>
    <n v="7804533"/>
    <n v="-45906"/>
    <n v="6.0000000000000001E-3"/>
    <x v="0"/>
  </r>
  <r>
    <s v="X274"/>
    <x v="12"/>
    <n v="16"/>
    <s v="Stevens"/>
    <s v="The New American Academy at Roberto Clemente State Park"/>
    <s v="Elementary"/>
    <n v="7788248"/>
    <n v="7043671"/>
    <n v="744577"/>
    <n v="-9.6000000000000002E-2"/>
    <x v="1"/>
  </r>
  <r>
    <s v="M362"/>
    <x v="22"/>
    <n v="7"/>
    <s v="Abreu"/>
    <s v="Columbia Secondary School"/>
    <s v="Middle/High"/>
    <n v="7797879"/>
    <n v="7497834"/>
    <n v="300045"/>
    <n v="-3.7999999999999999E-2"/>
    <x v="1"/>
  </r>
  <r>
    <s v="M173"/>
    <x v="3"/>
    <n v="10"/>
    <s v="De La Rosa"/>
    <s v="P.S. 173"/>
    <s v="Elementary"/>
    <n v="7810000"/>
    <n v="7465505"/>
    <n v="344495"/>
    <n v="-4.3999999999999997E-2"/>
    <x v="1"/>
  </r>
  <r>
    <s v="M115"/>
    <x v="3"/>
    <n v="10"/>
    <s v="De La Rosa"/>
    <s v="P.S. 115 Alexander Humboldt"/>
    <s v="Elementary"/>
    <n v="7810390"/>
    <n v="7164187"/>
    <n v="646203"/>
    <n v="-8.3000000000000004E-2"/>
    <x v="1"/>
  </r>
  <r>
    <s v="X057"/>
    <x v="18"/>
    <n v="15"/>
    <s v="Feliz"/>
    <s v="P.S. 057 Crescent"/>
    <s v="Elementary"/>
    <n v="7811437"/>
    <n v="6885766"/>
    <n v="925671"/>
    <n v="-0.11899999999999999"/>
    <x v="1"/>
  </r>
  <r>
    <s v="K558"/>
    <x v="15"/>
    <n v="33"/>
    <s v="Restler"/>
    <s v="Williamsburg High School for Architecture and Design"/>
    <s v="High"/>
    <n v="7825287"/>
    <n v="7590750"/>
    <n v="234537"/>
    <s v="-3%"/>
    <x v="1"/>
  </r>
  <r>
    <s v="K078"/>
    <x v="25"/>
    <n v="46"/>
    <s v="Narcisse"/>
    <s v="J.H.S. 078 Roy H. Mann"/>
    <s v="Middle"/>
    <n v="7843602"/>
    <n v="7945236"/>
    <n v="-101634"/>
    <n v="1.2999999999999999E-2"/>
    <x v="0"/>
  </r>
  <r>
    <s v="M199"/>
    <x v="9"/>
    <n v="6"/>
    <s v="Brewer"/>
    <s v="P.S. 199 Jessie Isador Straus"/>
    <s v="Elementary"/>
    <n v="7848295"/>
    <n v="7351280"/>
    <n v="497015"/>
    <n v="-6.3E-2"/>
    <x v="1"/>
  </r>
  <r>
    <s v="Q154"/>
    <x v="16"/>
    <n v="24"/>
    <s v="Gennaro"/>
    <s v="P.S. 154 Queens"/>
    <s v="Elementary"/>
    <n v="7858601"/>
    <n v="7465601"/>
    <n v="393000"/>
    <s v="-5%"/>
    <x v="1"/>
  </r>
  <r>
    <s v="K345"/>
    <x v="0"/>
    <n v="37"/>
    <s v="Nurse"/>
    <s v="P.S. 345 Patrolman Robert Bolden"/>
    <s v="Elementary"/>
    <n v="7866098"/>
    <n v="7662218"/>
    <n v="203880"/>
    <n v="-2.5999999999999999E-2"/>
    <x v="1"/>
  </r>
  <r>
    <s v="Q161"/>
    <x v="23"/>
    <n v="28"/>
    <s v="Adams"/>
    <s v="P.S. 161 Arthur Ashe School"/>
    <s v="Elementary"/>
    <n v="7887317"/>
    <n v="7414409"/>
    <n v="472908"/>
    <s v="-6%"/>
    <x v="1"/>
  </r>
  <r>
    <s v="M123"/>
    <x v="22"/>
    <n v="9"/>
    <s v="Richardson Jordan"/>
    <s v="P.S. 123 Mahalia Jackson"/>
    <s v="Elementary/Middle"/>
    <n v="7888131"/>
    <n v="7607162"/>
    <n v="280969"/>
    <n v="-3.5999999999999997E-2"/>
    <x v="1"/>
  </r>
  <r>
    <s v="K061"/>
    <x v="7"/>
    <n v="40"/>
    <s v="Joseph"/>
    <s v="M.S. 061 Dr. Gladstone H. Atwell"/>
    <s v="Middle"/>
    <n v="7899904"/>
    <n v="6642831"/>
    <n v="1257073"/>
    <n v="-0.159"/>
    <x v="1"/>
  </r>
  <r>
    <s v="X129"/>
    <x v="18"/>
    <n v="15"/>
    <s v="Feliz"/>
    <s v="M.S. 129 Academy for Independent Learning and Leadership"/>
    <s v="Middle"/>
    <n v="7903889"/>
    <n v="6435124"/>
    <n v="1468765"/>
    <n v="-0.186"/>
    <x v="1"/>
  </r>
  <r>
    <s v="M048"/>
    <x v="3"/>
    <n v="10"/>
    <s v="De La Rosa"/>
    <s v="P.S. 048 P.O. Michael J. Buczek"/>
    <s v="Elementary"/>
    <n v="7905438"/>
    <n v="8053974"/>
    <n v="-148536"/>
    <n v="1.9E-2"/>
    <x v="0"/>
  </r>
  <r>
    <s v="K127"/>
    <x v="5"/>
    <n v="43"/>
    <s v="Brannan"/>
    <s v="P.S. 127 Mckinley Park"/>
    <s v="Elementary"/>
    <n v="7913103"/>
    <n v="8471164"/>
    <n v="-558061"/>
    <n v="7.0999999999999994E-2"/>
    <x v="0"/>
  </r>
  <r>
    <s v="X182"/>
    <x v="11"/>
    <n v="18"/>
    <s v="Farías"/>
    <s v="P.S. 182"/>
    <s v="Elementary"/>
    <n v="7917730"/>
    <n v="7448167"/>
    <n v="469563"/>
    <n v="-5.8999999999999997E-2"/>
    <x v="1"/>
  </r>
  <r>
    <s v="X302"/>
    <x v="11"/>
    <n v="17"/>
    <s v="Salamanca"/>
    <s v="M.S. 302 Luisa Dessus Cruz"/>
    <s v="Middle"/>
    <n v="7918332"/>
    <n v="6707497"/>
    <n v="1210835"/>
    <n v="-0.153"/>
    <x v="1"/>
  </r>
  <r>
    <s v="M670"/>
    <x v="22"/>
    <n v="9"/>
    <s v="Richardson Jordan"/>
    <s v="Thurgood Marshall Academy for Learning and Social Change"/>
    <s v="Middle/High"/>
    <n v="7929142"/>
    <n v="7746554"/>
    <n v="182588"/>
    <n v="-2.3E-2"/>
    <x v="1"/>
  </r>
  <r>
    <s v="M413"/>
    <x v="4"/>
    <n v="2"/>
    <s v="Rivera"/>
    <s v="School of the Future High School"/>
    <s v="Middle/High"/>
    <n v="7933518"/>
    <n v="8102039"/>
    <n v="-168521"/>
    <n v="2.1000000000000001E-2"/>
    <x v="0"/>
  </r>
  <r>
    <s v="K478"/>
    <x v="15"/>
    <n v="34"/>
    <s v="Gutiérrez"/>
    <s v="The High School for Enterprise, Business and Technology"/>
    <s v="High"/>
    <n v="7937503"/>
    <n v="7388365"/>
    <n v="549138"/>
    <n v="-6.9000000000000006E-2"/>
    <x v="1"/>
  </r>
  <r>
    <s v="Q266"/>
    <x v="2"/>
    <n v="23"/>
    <s v="Lee"/>
    <s v="P.S./I.S. 266"/>
    <s v="Elementary/Middle"/>
    <n v="7941776"/>
    <n v="8002123"/>
    <n v="-60347"/>
    <n v="8.0000000000000002E-3"/>
    <x v="0"/>
  </r>
  <r>
    <s v="M108"/>
    <x v="13"/>
    <n v="8"/>
    <s v="Ayala"/>
    <s v="P.S. 108 Assemblyman Angelo Del Toro Educational Complex"/>
    <s v="Elementary/Middle"/>
    <n v="7945504"/>
    <n v="7641721"/>
    <n v="303783"/>
    <n v="-3.7999999999999999E-2"/>
    <x v="1"/>
  </r>
  <r>
    <s v="K292"/>
    <x v="0"/>
    <n v="42"/>
    <s v="Barron"/>
    <s v="J.H.S. 292 Margaret S. Douglas"/>
    <s v="Middle"/>
    <n v="7956569"/>
    <n v="6789000"/>
    <n v="1167569"/>
    <n v="-0.14699999999999999"/>
    <x v="1"/>
  </r>
  <r>
    <s v="K136"/>
    <x v="19"/>
    <n v="38"/>
    <s v="Avilés"/>
    <s v="I.S. 136 Charles O. Dewey"/>
    <s v="Middle"/>
    <n v="7984409"/>
    <n v="8315028"/>
    <n v="-330619"/>
    <n v="4.1000000000000002E-2"/>
    <x v="0"/>
  </r>
  <r>
    <s v="X413"/>
    <x v="12"/>
    <n v="16"/>
    <s v="Stevens"/>
    <s v="Bronx High School for Medical Science"/>
    <s v="Middle/High"/>
    <n v="7986035"/>
    <n v="6737994"/>
    <n v="1248041"/>
    <n v="-0.156"/>
    <x v="1"/>
  </r>
  <r>
    <s v="Q253"/>
    <x v="26"/>
    <n v="31"/>
    <s v="Brooks-Powers"/>
    <s v="P.S. 253"/>
    <s v="Elementary"/>
    <n v="7989180"/>
    <n v="7853826"/>
    <n v="135354"/>
    <n v="-1.7000000000000001E-2"/>
    <x v="1"/>
  </r>
  <r>
    <s v="Q259"/>
    <x v="28"/>
    <n v="27"/>
    <s v="Williams"/>
    <s v="Pathways College Preparatory School: A College Board School"/>
    <s v="Middle/High"/>
    <n v="7992492"/>
    <n v="7853385"/>
    <n v="139107"/>
    <n v="-1.7000000000000001E-2"/>
    <x v="1"/>
  </r>
  <r>
    <s v="K323"/>
    <x v="20"/>
    <n v="41"/>
    <s v="Mealy"/>
    <s v="P.S./I.S. 323"/>
    <s v="Elementary/Middle"/>
    <n v="7997672"/>
    <n v="7883428"/>
    <n v="114244"/>
    <n v="-1.4E-2"/>
    <x v="1"/>
  </r>
  <r>
    <s v="Q026"/>
    <x v="2"/>
    <n v="23"/>
    <s v="Lee"/>
    <s v="P.S. 026 Rufus King"/>
    <s v="Elementary"/>
    <n v="7999254"/>
    <n v="7507554"/>
    <n v="491700"/>
    <n v="-6.0999999999999999E-2"/>
    <x v="1"/>
  </r>
  <r>
    <s v="X457"/>
    <x v="12"/>
    <n v="16"/>
    <s v="Stevens"/>
    <s v="Sheridan Academy for Young Leaders"/>
    <s v="Elementary"/>
    <n v="8001127"/>
    <n v="7581013"/>
    <n v="420114"/>
    <n v="-5.2999999999999999E-2"/>
    <x v="1"/>
  </r>
  <r>
    <s v="X498"/>
    <x v="27"/>
    <n v="13"/>
    <s v="Velázquez"/>
    <s v="P.S./M.S. 11X498 - VAN NEST ACADEMY"/>
    <s v="Elementary/Middle"/>
    <n v="8003439"/>
    <n v="7440974"/>
    <n v="562465"/>
    <s v="-7%"/>
    <x v="1"/>
  </r>
  <r>
    <s v="X600"/>
    <x v="1"/>
    <n v="17"/>
    <s v="Salamanca"/>
    <s v="Alfred E. Smith Career and Technical Education High School"/>
    <s v="High"/>
    <n v="8005652"/>
    <n v="8025376"/>
    <n v="-19724"/>
    <n v="2E-3"/>
    <x v="0"/>
  </r>
  <r>
    <s v="K282"/>
    <x v="10"/>
    <n v="39"/>
    <s v="Hanif"/>
    <s v="P.S. 282 Park Slope"/>
    <s v="Elementary/Middle"/>
    <n v="8013920"/>
    <n v="7670991"/>
    <n v="342929"/>
    <n v="-4.2999999999999997E-2"/>
    <x v="1"/>
  </r>
  <r>
    <s v="Q268"/>
    <x v="28"/>
    <n v="27"/>
    <s v="Williams"/>
    <s v="P.S./I.S. 268"/>
    <s v="Elementary/Middle"/>
    <n v="8015912"/>
    <n v="7569501"/>
    <n v="446411"/>
    <n v="-5.6000000000000001E-2"/>
    <x v="1"/>
  </r>
  <r>
    <s v="Q220"/>
    <x v="23"/>
    <n v="29"/>
    <s v="Schulman"/>
    <s v="P.S. 220 Edward Mandel"/>
    <s v="Elementary"/>
    <n v="8021207"/>
    <n v="7149143"/>
    <n v="872064"/>
    <n v="-0.109"/>
    <x v="1"/>
  </r>
  <r>
    <s v="M158"/>
    <x v="4"/>
    <n v="5"/>
    <s v="Menin"/>
    <s v="P.S. 158 Bayard Taylor"/>
    <s v="Elementary"/>
    <n v="8028678"/>
    <n v="7385038"/>
    <n v="643640"/>
    <s v="-8%"/>
    <x v="1"/>
  </r>
  <r>
    <s v="Q017"/>
    <x v="8"/>
    <n v="22"/>
    <s v="Cabán"/>
    <s v="P.S. 017 Henry David Thoreau"/>
    <s v="Elementary"/>
    <n v="8035425"/>
    <n v="7721033"/>
    <n v="314392"/>
    <n v="-3.9E-2"/>
    <x v="1"/>
  </r>
  <r>
    <s v="X140"/>
    <x v="11"/>
    <n v="17"/>
    <s v="Salamanca"/>
    <s v="P.S. X140 The Eagle School"/>
    <s v="Elementary"/>
    <n v="8035793"/>
    <n v="6945183"/>
    <n v="1090610"/>
    <n v="-0.13600000000000001"/>
    <x v="1"/>
  </r>
  <r>
    <s v="X004"/>
    <x v="12"/>
    <n v="15"/>
    <s v="Feliz"/>
    <s v="P.S./M.S. 004 Crotona Park West"/>
    <s v="Elementary/Middle"/>
    <n v="8043008"/>
    <n v="6582430"/>
    <n v="1460578"/>
    <n v="-0.182"/>
    <x v="1"/>
  </r>
  <r>
    <s v="Q252"/>
    <x v="16"/>
    <n v="24"/>
    <s v="Gennaro"/>
    <s v="Queens School of Inquiry, The"/>
    <s v="Middle/High"/>
    <n v="8043921"/>
    <n v="7677262"/>
    <n v="366659"/>
    <n v="-4.5999999999999999E-2"/>
    <x v="1"/>
  </r>
  <r>
    <s v="M188"/>
    <x v="17"/>
    <n v="2"/>
    <s v="Rivera"/>
    <s v="P.S. 188 The Island School"/>
    <s v="Elementary/Middle"/>
    <n v="8050376"/>
    <n v="7756830"/>
    <n v="293546"/>
    <n v="-3.5999999999999997E-2"/>
    <x v="1"/>
  </r>
  <r>
    <s v="K132"/>
    <x v="15"/>
    <n v="34"/>
    <s v="Gutiérrez"/>
    <s v="P.S. 132 The Conselyea School"/>
    <s v="Elementary"/>
    <n v="8066003"/>
    <n v="7433411"/>
    <n v="632592"/>
    <n v="-7.8E-2"/>
    <x v="1"/>
  </r>
  <r>
    <s v="Q183"/>
    <x v="26"/>
    <n v="31"/>
    <s v="Brooks-Powers"/>
    <s v="P.S. 183 Dr. Richard R. Green"/>
    <s v="Elementary/Middle"/>
    <n v="8070690"/>
    <n v="8055070"/>
    <n v="15620"/>
    <n v="-2E-3"/>
    <x v="1"/>
  </r>
  <r>
    <s v="Q305"/>
    <x v="29"/>
    <n v="34"/>
    <s v="Gutiérrez"/>
    <s v="Learners and Leaders"/>
    <s v="Elementary"/>
    <n v="8087969"/>
    <n v="7348665"/>
    <n v="739304"/>
    <n v="-9.0999999999999998E-2"/>
    <x v="1"/>
  </r>
  <r>
    <s v="K404"/>
    <x v="0"/>
    <n v="42"/>
    <s v="Barron"/>
    <s v="Academy for Young Writers"/>
    <s v="Middle/High"/>
    <n v="8102003"/>
    <n v="7405131"/>
    <n v="696872"/>
    <n v="-8.5999999999999993E-2"/>
    <x v="1"/>
  </r>
  <r>
    <s v="Q223"/>
    <x v="26"/>
    <n v="28"/>
    <s v="Adams"/>
    <s v="P.S. 223 Lyndon B. Johnson"/>
    <s v="Elementary"/>
    <n v="8109274"/>
    <n v="7804546"/>
    <n v="304728"/>
    <n v="-3.7999999999999999E-2"/>
    <x v="1"/>
  </r>
  <r>
    <s v="M124"/>
    <x v="4"/>
    <n v="1"/>
    <s v="Marte"/>
    <s v="P.S. 124 Yung Wing"/>
    <s v="Elementary"/>
    <n v="8110926"/>
    <n v="7077285"/>
    <n v="1033641"/>
    <n v="-0.127"/>
    <x v="1"/>
  </r>
  <r>
    <s v="Q097"/>
    <x v="26"/>
    <n v="32"/>
    <s v="Ariola"/>
    <s v="P.S. 097 Forest Park"/>
    <s v="Elementary"/>
    <n v="8113834"/>
    <n v="7970890"/>
    <n v="142944"/>
    <n v="-1.7999999999999999E-2"/>
    <x v="1"/>
  </r>
  <r>
    <s v="K412"/>
    <x v="10"/>
    <n v="33"/>
    <s v="Restler"/>
    <s v="Brooklyn Community Arts &amp; Media High School (BCAM)"/>
    <s v="High"/>
    <n v="8123612"/>
    <n v="8209147"/>
    <n v="-85535"/>
    <n v="1.0999999999999999E-2"/>
    <x v="0"/>
  </r>
  <r>
    <s v="M366"/>
    <x v="3"/>
    <n v="10"/>
    <s v="De La Rosa"/>
    <s v="Washington Heights Academy"/>
    <s v="Elementary/Middle"/>
    <n v="8127770"/>
    <n v="7879981"/>
    <n v="247789"/>
    <s v="-3%"/>
    <x v="1"/>
  </r>
  <r>
    <s v="M346"/>
    <x v="3"/>
    <n v="7"/>
    <s v="Abreu"/>
    <s v="Community Health Academy of the Heights"/>
    <s v="Middle/High"/>
    <n v="8129271"/>
    <n v="7979953"/>
    <n v="149318"/>
    <n v="-1.7999999999999999E-2"/>
    <x v="1"/>
  </r>
  <r>
    <s v="Q138"/>
    <x v="28"/>
    <n v="31"/>
    <s v="Brooks-Powers"/>
    <s v="P.S./M.S. 138 Sunrise"/>
    <s v="Elementary/Middle"/>
    <n v="8135566"/>
    <n v="7823355"/>
    <n v="312211"/>
    <n v="-3.7999999999999999E-2"/>
    <x v="1"/>
  </r>
  <r>
    <s v="K152"/>
    <x v="25"/>
    <n v="45"/>
    <s v="Louis"/>
    <s v="School of Science &amp; Technology"/>
    <s v="Elementary"/>
    <n v="8137363"/>
    <n v="7511362"/>
    <n v="626001"/>
    <n v="-7.6999999999999999E-2"/>
    <x v="1"/>
  </r>
  <r>
    <s v="K447"/>
    <x v="19"/>
    <n v="33"/>
    <s v="Restler"/>
    <s v="The Math &amp; Science Exploratory School"/>
    <s v="Middle"/>
    <n v="8144215"/>
    <n v="8087540"/>
    <n v="56675"/>
    <n v="-7.0000000000000001E-3"/>
    <x v="1"/>
  </r>
  <r>
    <s v="Q046"/>
    <x v="2"/>
    <n v="23"/>
    <s v="Lee"/>
    <s v="P.S. 046 Alley Pond"/>
    <s v="Elementary"/>
    <n v="8181531"/>
    <n v="8294458"/>
    <n v="-112927"/>
    <n v="1.4E-2"/>
    <x v="0"/>
  </r>
  <r>
    <s v="X386"/>
    <x v="24"/>
    <n v="14"/>
    <s v="Sanchez"/>
    <s v="School for Environmental Citizenship"/>
    <s v="Elementary"/>
    <n v="8196857"/>
    <n v="7038494"/>
    <n v="1158363"/>
    <n v="-0.14099999999999999"/>
    <x v="1"/>
  </r>
  <r>
    <s v="Q121"/>
    <x v="23"/>
    <n v="28"/>
    <s v="Adams"/>
    <s v="P.S. 121 Queens"/>
    <s v="Elementary"/>
    <n v="8207197"/>
    <n v="8067507"/>
    <n v="139690"/>
    <n v="-1.7000000000000001E-2"/>
    <x v="1"/>
  </r>
  <r>
    <s v="Q114"/>
    <x v="26"/>
    <n v="32"/>
    <s v="Ariola"/>
    <s v="P.S./M.S. 114 Belle Harbor"/>
    <s v="Elementary/Middle"/>
    <n v="8210027"/>
    <n v="8301284"/>
    <n v="-91257"/>
    <n v="1.0999999999999999E-2"/>
    <x v="0"/>
  </r>
  <r>
    <s v="K409"/>
    <x v="0"/>
    <n v="37"/>
    <s v="Nurse"/>
    <s v="East New York Family Academy"/>
    <s v="Middle/High"/>
    <n v="8215667"/>
    <n v="8369482"/>
    <n v="-153815"/>
    <n v="1.9E-2"/>
    <x v="0"/>
  </r>
  <r>
    <s v="K021"/>
    <x v="6"/>
    <n v="36"/>
    <s v="Ossé"/>
    <s v="P.S. 021 Crispus Attucks"/>
    <s v="Elementary"/>
    <n v="8220976"/>
    <n v="7713689"/>
    <n v="507287"/>
    <n v="-6.2E-2"/>
    <x v="1"/>
  </r>
  <r>
    <s v="X548"/>
    <x v="1"/>
    <n v="17"/>
    <s v="Salamanca"/>
    <s v="Careers in Sports High School"/>
    <s v="High"/>
    <n v="8228220"/>
    <n v="7520204"/>
    <n v="708016"/>
    <n v="-8.5999999999999993E-2"/>
    <x v="1"/>
  </r>
  <r>
    <s v="K100"/>
    <x v="30"/>
    <n v="48"/>
    <s v="Vernikov"/>
    <s v="P.S. 100 The Coney Island School"/>
    <s v="Elementary"/>
    <n v="8236870"/>
    <n v="7399486"/>
    <n v="837384"/>
    <n v="-0.10199999999999999"/>
    <x v="1"/>
  </r>
  <r>
    <s v="K048"/>
    <x v="5"/>
    <n v="44"/>
    <s v="Yeger"/>
    <s v="P.S. 048 Mapleton"/>
    <s v="Elementary"/>
    <n v="8247758"/>
    <n v="7404956"/>
    <n v="842802"/>
    <n v="-0.10199999999999999"/>
    <x v="1"/>
  </r>
  <r>
    <s v="Q035"/>
    <x v="28"/>
    <n v="23"/>
    <s v="Lee"/>
    <s v="P.S. 035 Nathaniel Woodhull"/>
    <s v="Elementary"/>
    <n v="8249929"/>
    <n v="7392902"/>
    <n v="857027"/>
    <n v="-0.104"/>
    <x v="1"/>
  </r>
  <r>
    <s v="R023"/>
    <x v="31"/>
    <n v="50"/>
    <s v="Carr"/>
    <s v="P.S. 023 Richmondtown"/>
    <s v="Elementary"/>
    <n v="8260099"/>
    <n v="8312513"/>
    <n v="-52414"/>
    <n v="6.0000000000000001E-3"/>
    <x v="0"/>
  </r>
  <r>
    <s v="K455"/>
    <x v="6"/>
    <n v="36"/>
    <s v="Ossé"/>
    <s v="Boys and Girls High School"/>
    <s v="High"/>
    <n v="8272554"/>
    <n v="8397537"/>
    <n v="-124983"/>
    <n v="1.4999999999999999E-2"/>
    <x v="0"/>
  </r>
  <r>
    <s v="Q131"/>
    <x v="28"/>
    <n v="24"/>
    <s v="Gennaro"/>
    <s v="P.S. 131 Abigail Reynoso"/>
    <s v="Elementary"/>
    <n v="8277919"/>
    <n v="7865344"/>
    <n v="412575"/>
    <s v="-5%"/>
    <x v="1"/>
  </r>
  <r>
    <s v="K254"/>
    <x v="25"/>
    <n v="48"/>
    <s v="Vernikov"/>
    <s v="P.S. 254 Dag Hammarskjold"/>
    <s v="Elementary"/>
    <n v="8282570"/>
    <n v="8276098"/>
    <n v="6472"/>
    <n v="-1E-3"/>
    <x v="1"/>
  </r>
  <r>
    <s v="X562"/>
    <x v="11"/>
    <n v="18"/>
    <s v="Farías"/>
    <s v="Blueprint Middle School"/>
    <s v="Middle"/>
    <n v="8298750"/>
    <n v="8050796"/>
    <n v="247954"/>
    <s v="-3%"/>
    <x v="1"/>
  </r>
  <r>
    <s v="Q087"/>
    <x v="29"/>
    <n v="30"/>
    <s v="Holden"/>
    <s v="P.S./I.S. 087 Middle Village"/>
    <s v="Elementary/Middle"/>
    <n v="8301171"/>
    <n v="7978878"/>
    <n v="322293"/>
    <n v="-3.9E-2"/>
    <x v="1"/>
  </r>
  <r>
    <s v="X306"/>
    <x v="24"/>
    <n v="14"/>
    <s v="Sanchez"/>
    <s v="P.S. 306"/>
    <s v="Elementary"/>
    <n v="8305961"/>
    <n v="7240079"/>
    <n v="1065882"/>
    <n v="-0.128"/>
    <x v="1"/>
  </r>
  <r>
    <s v="X340"/>
    <x v="24"/>
    <n v="11"/>
    <s v="Dinowitz"/>
    <s v="P.S. 340"/>
    <s v="Elementary"/>
    <n v="8315696"/>
    <n v="7612600"/>
    <n v="703096"/>
    <n v="-8.5000000000000006E-2"/>
    <x v="1"/>
  </r>
  <r>
    <s v="K561"/>
    <x v="15"/>
    <n v="33"/>
    <s v="Restler"/>
    <s v="Williamsburg Preparatory School"/>
    <s v="High"/>
    <n v="8331805"/>
    <n v="7965581"/>
    <n v="366224"/>
    <n v="-4.3999999999999997E-2"/>
    <x v="1"/>
  </r>
  <r>
    <s v="K261"/>
    <x v="19"/>
    <n v="33"/>
    <s v="Restler"/>
    <s v="P.S. 261 Philip Livingston"/>
    <s v="Elementary"/>
    <n v="8336690"/>
    <n v="7696110"/>
    <n v="640580"/>
    <n v="-7.6999999999999999E-2"/>
    <x v="1"/>
  </r>
  <r>
    <s v="K193"/>
    <x v="25"/>
    <n v="45"/>
    <s v="Louis"/>
    <s v="P.S. 193 Gil Hodges"/>
    <s v="Elementary"/>
    <n v="8341065"/>
    <n v="7370566"/>
    <n v="970499"/>
    <n v="-0.11600000000000001"/>
    <x v="1"/>
  </r>
  <r>
    <s v="Q164"/>
    <x v="16"/>
    <n v="24"/>
    <s v="Gennaro"/>
    <s v="P.S. 164 Queens Valley"/>
    <s v="Elementary/Middle"/>
    <n v="8342849"/>
    <n v="7721389"/>
    <n v="621460"/>
    <n v="-7.3999999999999996E-2"/>
    <x v="1"/>
  </r>
  <r>
    <s v="M011"/>
    <x v="4"/>
    <n v="3"/>
    <s v="Bottcher"/>
    <s v="P.S. 011 William T. Harris"/>
    <s v="Elementary"/>
    <n v="8344010"/>
    <n v="8343626"/>
    <n v="384"/>
    <s v="-0%"/>
    <x v="1"/>
  </r>
  <r>
    <s v="M260"/>
    <x v="4"/>
    <n v="2"/>
    <s v="Rivera"/>
    <s v="M.S. 260 Clinton School Writers &amp; Artists"/>
    <s v="Middle/High"/>
    <n v="8356782"/>
    <n v="7941471"/>
    <n v="415311"/>
    <s v="-5%"/>
    <x v="1"/>
  </r>
  <r>
    <s v="X126"/>
    <x v="12"/>
    <n v="16"/>
    <s v="Stevens"/>
    <s v="P.S. 126 Dr Marjorie H Dunbar"/>
    <s v="Elementary"/>
    <n v="8363781"/>
    <n v="8343078"/>
    <n v="20703"/>
    <n v="-2E-3"/>
    <x v="1"/>
  </r>
  <r>
    <s v="X035"/>
    <x v="12"/>
    <n v="16"/>
    <s v="Stevens"/>
    <s v="P.S. 035 Franz Siegel"/>
    <s v="Elementary"/>
    <n v="8376082"/>
    <n v="7654880"/>
    <n v="721202"/>
    <n v="-8.5999999999999993E-2"/>
    <x v="1"/>
  </r>
  <r>
    <s v="R031"/>
    <x v="31"/>
    <n v="49"/>
    <s v="Hanks"/>
    <s v="P.S. 031 William T. Davis"/>
    <s v="Elementary"/>
    <n v="8376860"/>
    <n v="8280711"/>
    <n v="96149"/>
    <n v="-1.0999999999999999E-2"/>
    <x v="1"/>
  </r>
  <r>
    <s v="Q082"/>
    <x v="23"/>
    <n v="24"/>
    <s v="Gennaro"/>
    <s v="P.S. 082 Hammond"/>
    <s v="Elementary"/>
    <n v="8386321"/>
    <n v="7977268"/>
    <n v="409053"/>
    <n v="-4.9000000000000002E-2"/>
    <x v="1"/>
  </r>
  <r>
    <s v="X527"/>
    <x v="1"/>
    <n v="17"/>
    <s v="Salamanca"/>
    <s v="Bronx Leadership Academy II High School"/>
    <s v="High"/>
    <n v="8389316"/>
    <n v="8334204"/>
    <n v="55112"/>
    <n v="-7.0000000000000001E-3"/>
    <x v="1"/>
  </r>
  <r>
    <s v="X021"/>
    <x v="27"/>
    <n v="12"/>
    <s v="Riley"/>
    <s v="P.S. 021 Philip H. Sheridan"/>
    <s v="Elementary"/>
    <n v="8390247"/>
    <n v="7524182"/>
    <n v="866065"/>
    <n v="-0.10299999999999999"/>
    <x v="1"/>
  </r>
  <r>
    <s v="M087"/>
    <x v="9"/>
    <n v="6"/>
    <s v="Brewer"/>
    <s v="P.S. 087 William Sherman"/>
    <s v="Elementary"/>
    <n v="8393907"/>
    <n v="8388304"/>
    <n v="5603"/>
    <n v="-1E-3"/>
    <x v="1"/>
  </r>
  <r>
    <s v="X091"/>
    <x v="24"/>
    <n v="14"/>
    <s v="Sanchez"/>
    <s v="P.S. 091 Bronx"/>
    <s v="Elementary"/>
    <n v="8408562"/>
    <n v="7412831"/>
    <n v="995731"/>
    <n v="-0.11799999999999999"/>
    <x v="1"/>
  </r>
  <r>
    <s v="M422"/>
    <x v="4"/>
    <n v="3"/>
    <s v="Bottcher"/>
    <s v="Quest to Learn"/>
    <s v="Middle/High"/>
    <n v="8413357"/>
    <n v="7910556"/>
    <n v="502801"/>
    <s v="-6%"/>
    <x v="1"/>
  </r>
  <r>
    <s v="M146"/>
    <x v="13"/>
    <n v="8"/>
    <s v="Ayala"/>
    <s v="P.S. 146 Ann M. Short"/>
    <s v="Elementary"/>
    <n v="8419501"/>
    <n v="8704563"/>
    <n v="-285062"/>
    <n v="3.4000000000000002E-2"/>
    <x v="0"/>
  </r>
  <r>
    <s v="Q123"/>
    <x v="26"/>
    <n v="28"/>
    <s v="Adams"/>
    <s v="P.S. 123"/>
    <s v="Elementary"/>
    <n v="8433004"/>
    <n v="7493605"/>
    <n v="939399"/>
    <n v="-0.111"/>
    <x v="1"/>
  </r>
  <r>
    <s v="Q160"/>
    <x v="23"/>
    <n v="28"/>
    <s v="Adams"/>
    <s v="P.S. 160 Walter Francis Bishop"/>
    <s v="Elementary"/>
    <n v="8436543"/>
    <n v="8155722"/>
    <n v="280821"/>
    <n v="-3.3000000000000002E-2"/>
    <x v="1"/>
  </r>
  <r>
    <s v="K468"/>
    <x v="30"/>
    <n v="47"/>
    <s v="Kagan"/>
    <s v="Kingsborough Early College School"/>
    <s v="Middle/High"/>
    <n v="8452104"/>
    <n v="8103094"/>
    <n v="349010"/>
    <n v="-4.1000000000000002E-2"/>
    <x v="1"/>
  </r>
  <r>
    <s v="X111"/>
    <x v="27"/>
    <n v="12"/>
    <s v="Riley"/>
    <s v="P.S. 111 Seton Falls"/>
    <s v="Elementary"/>
    <n v="8458593"/>
    <n v="7776725"/>
    <n v="681868"/>
    <n v="-8.1000000000000003E-2"/>
    <x v="1"/>
  </r>
  <r>
    <s v="K156"/>
    <x v="20"/>
    <n v="41"/>
    <s v="Mealy"/>
    <s v="P.S. 156 Waverly"/>
    <s v="Elementary"/>
    <n v="8468875"/>
    <n v="8487157"/>
    <n v="-18282"/>
    <n v="2E-3"/>
    <x v="0"/>
  </r>
  <r>
    <s v="Q203"/>
    <x v="2"/>
    <n v="23"/>
    <s v="Lee"/>
    <s v="P.S. 203 Oakland Gardens"/>
    <s v="Elementary"/>
    <n v="8469633"/>
    <n v="8823845"/>
    <n v="-354212"/>
    <n v="4.2000000000000003E-2"/>
    <x v="0"/>
  </r>
  <r>
    <s v="M372"/>
    <x v="13"/>
    <n v="8"/>
    <s v="Ayala"/>
    <s v="Esperanza Preparatory Academy"/>
    <s v="Middle/High"/>
    <n v="8471031"/>
    <n v="9100996"/>
    <n v="-629965"/>
    <n v="7.3999999999999996E-2"/>
    <x v="0"/>
  </r>
  <r>
    <s v="M084"/>
    <x v="9"/>
    <n v="6"/>
    <s v="Brewer"/>
    <s v="P.S. 084 Lillian Weber"/>
    <s v="Elementary"/>
    <n v="8472602"/>
    <n v="8424266"/>
    <n v="48336"/>
    <n v="-6.0000000000000001E-3"/>
    <x v="1"/>
  </r>
  <r>
    <s v="K492"/>
    <x v="10"/>
    <n v="35"/>
    <s v="Hudson"/>
    <s v="Academy of Arts and Letters"/>
    <s v="Elementary/Middle"/>
    <n v="8474806"/>
    <n v="8080597"/>
    <n v="394209"/>
    <n v="-4.7E-2"/>
    <x v="1"/>
  </r>
  <r>
    <s v="X014"/>
    <x v="11"/>
    <n v="13"/>
    <s v="Velázquez"/>
    <s v="P.S. X014 Senator John Calandra"/>
    <s v="Elementary"/>
    <n v="8485756"/>
    <n v="8960530"/>
    <n v="-474774"/>
    <n v="5.6000000000000001E-2"/>
    <x v="0"/>
  </r>
  <r>
    <s v="X342"/>
    <x v="24"/>
    <n v="11"/>
    <s v="Dinowitz"/>
    <s v="International School for Liberal Arts"/>
    <s v="Middle/High"/>
    <n v="8499444"/>
    <n v="7932990"/>
    <n v="566454"/>
    <n v="-6.7000000000000004E-2"/>
    <x v="1"/>
  </r>
  <r>
    <s v="M191"/>
    <x v="9"/>
    <n v="6"/>
    <s v="Brewer"/>
    <s v="The Riverside School for Makers and Artists"/>
    <s v="Elementary/Middle"/>
    <n v="8510405"/>
    <n v="8108762"/>
    <n v="401643"/>
    <n v="-4.7E-2"/>
    <x v="1"/>
  </r>
  <r>
    <s v="K316"/>
    <x v="7"/>
    <n v="35"/>
    <s v="Hudson"/>
    <s v="P.S. 316 Elijah Stroud"/>
    <s v="Elementary"/>
    <n v="8519202"/>
    <n v="7914770"/>
    <n v="604432"/>
    <n v="-7.0999999999999994E-2"/>
    <x v="1"/>
  </r>
  <r>
    <s v="R029"/>
    <x v="31"/>
    <n v="50"/>
    <s v="Carr"/>
    <s v="P.S. 029 Bardwell"/>
    <s v="Elementary"/>
    <n v="8519728"/>
    <n v="8451043"/>
    <n v="68685"/>
    <n v="-8.0000000000000002E-3"/>
    <x v="1"/>
  </r>
  <r>
    <s v="K090"/>
    <x v="30"/>
    <n v="47"/>
    <s v="Kagan"/>
    <s v="P.S. 90 Edna Cohen School"/>
    <s v="Elementary"/>
    <n v="8527311"/>
    <n v="7679016"/>
    <n v="848295"/>
    <n v="-9.9000000000000005E-2"/>
    <x v="1"/>
  </r>
  <r>
    <s v="K066"/>
    <x v="14"/>
    <n v="42"/>
    <s v="Barron"/>
    <s v="P.S. 66"/>
    <s v="Elementary/Middle"/>
    <n v="8537568"/>
    <n v="8240801"/>
    <n v="296767"/>
    <n v="-3.5000000000000003E-2"/>
    <x v="1"/>
  </r>
  <r>
    <s v="M003"/>
    <x v="4"/>
    <n v="3"/>
    <s v="Bottcher"/>
    <s v="P.S. 003 Charrette School"/>
    <s v="Elementary"/>
    <n v="8557404"/>
    <n v="8419535"/>
    <n v="137869"/>
    <n v="-1.6E-2"/>
    <x v="1"/>
  </r>
  <r>
    <s v="K361"/>
    <x v="25"/>
    <n v="45"/>
    <s v="Louis"/>
    <s v="P.S. 361 East Flatbush Early Childhood School"/>
    <s v="Elementary"/>
    <n v="8562198"/>
    <n v="7386301"/>
    <n v="1175897"/>
    <n v="-0.13700000000000001"/>
    <x v="1"/>
  </r>
  <r>
    <s v="X107"/>
    <x v="11"/>
    <n v="18"/>
    <s v="Farías"/>
    <s v="P.S. 107"/>
    <s v="Elementary"/>
    <n v="8575329"/>
    <n v="7475263"/>
    <n v="1100066"/>
    <n v="-0.128"/>
    <x v="1"/>
  </r>
  <r>
    <s v="X367"/>
    <x v="11"/>
    <n v="18"/>
    <s v="Farías"/>
    <s v="Archimedes Academy for Math, Science and Technology Applications"/>
    <s v="Middle/High"/>
    <n v="8580270"/>
    <n v="8400856"/>
    <n v="179414"/>
    <n v="-2.1000000000000001E-2"/>
    <x v="1"/>
  </r>
  <r>
    <s v="X097"/>
    <x v="27"/>
    <n v="13"/>
    <s v="Velázquez"/>
    <s v="P.S. 097 Bronx"/>
    <s v="Elementary"/>
    <n v="8596320"/>
    <n v="8275190"/>
    <n v="321130"/>
    <n v="-3.6999999999999998E-2"/>
    <x v="1"/>
  </r>
  <r>
    <s v="Q270"/>
    <x v="28"/>
    <n v="31"/>
    <s v="Brooks-Powers"/>
    <s v="The Gordon Parks School"/>
    <s v="Elementary/Middle"/>
    <n v="8607190"/>
    <n v="7681094"/>
    <n v="926096"/>
    <n v="-0.108"/>
    <x v="1"/>
  </r>
  <r>
    <s v="K172"/>
    <x v="19"/>
    <n v="38"/>
    <s v="Avilés"/>
    <s v="P.S. 172 Beacon School of Excellence"/>
    <s v="Elementary"/>
    <n v="8616608"/>
    <n v="7883626"/>
    <n v="732982"/>
    <n v="-8.5000000000000006E-2"/>
    <x v="1"/>
  </r>
  <r>
    <s v="Q189"/>
    <x v="16"/>
    <n v="20"/>
    <s v="Ung"/>
    <s v="J.H.S. 189 Daniel Carter Beard"/>
    <s v="Middle"/>
    <n v="8617516"/>
    <n v="7786984"/>
    <n v="830532"/>
    <n v="-9.6000000000000002E-2"/>
    <x v="1"/>
  </r>
  <r>
    <s v="X390"/>
    <x v="24"/>
    <n v="14"/>
    <s v="Sanchez"/>
    <s v="M.S. 390"/>
    <s v="Middle"/>
    <n v="8631570"/>
    <n v="6615411"/>
    <n v="2016159"/>
    <n v="-0.23400000000000001"/>
    <x v="1"/>
  </r>
  <r>
    <s v="K276"/>
    <x v="14"/>
    <n v="46"/>
    <s v="Narcisse"/>
    <s v="P.S. 276 Louis Marshall"/>
    <s v="Elementary"/>
    <n v="8642883"/>
    <n v="8109234"/>
    <n v="533649"/>
    <n v="-6.2E-2"/>
    <x v="1"/>
  </r>
  <r>
    <s v="K272"/>
    <x v="14"/>
    <n v="46"/>
    <s v="Narcisse"/>
    <s v="P.S. 272 Curtis Estabrook"/>
    <s v="Elementary"/>
    <n v="8647628"/>
    <n v="7693738"/>
    <n v="953890"/>
    <s v="-11%"/>
    <x v="1"/>
  </r>
  <r>
    <s v="K464"/>
    <x v="19"/>
    <n v="39"/>
    <s v="Hanif"/>
    <s v="Park Slope Collegiate"/>
    <s v="Middle/High"/>
    <n v="8656914"/>
    <n v="7733822"/>
    <n v="923092"/>
    <n v="-0.107"/>
    <x v="1"/>
  </r>
  <r>
    <s v="K660"/>
    <x v="0"/>
    <n v="37"/>
    <s v="Nurse"/>
    <s v="W. H. Maxwell Career and Technical Education High School"/>
    <s v="High"/>
    <n v="8657919"/>
    <n v="8825147"/>
    <n v="-167228"/>
    <n v="1.9E-2"/>
    <x v="0"/>
  </r>
  <r>
    <s v="K029"/>
    <x v="19"/>
    <n v="39"/>
    <s v="Hanif"/>
    <s v="P.S. 029 John M. Harrigan"/>
    <s v="Elementary"/>
    <n v="8658803"/>
    <n v="7891072"/>
    <n v="767731"/>
    <n v="-8.8999999999999996E-2"/>
    <x v="1"/>
  </r>
  <r>
    <s v="X100"/>
    <x v="11"/>
    <n v="18"/>
    <s v="Farías"/>
    <s v="P.S. 100 Isaac Clason"/>
    <s v="Elementary"/>
    <n v="8660732"/>
    <n v="8321019"/>
    <n v="339713"/>
    <n v="-3.9E-2"/>
    <x v="1"/>
  </r>
  <r>
    <s v="Q550"/>
    <x v="29"/>
    <n v="21"/>
    <s v="Moya"/>
    <s v="High School for Arts and Business"/>
    <s v="High"/>
    <n v="8662447"/>
    <n v="8386950"/>
    <n v="275497"/>
    <n v="-3.2000000000000001E-2"/>
    <x v="1"/>
  </r>
  <r>
    <s v="R018"/>
    <x v="31"/>
    <n v="49"/>
    <s v="Hanks"/>
    <s v="P.S. 018 John G. Whittier"/>
    <s v="Elementary"/>
    <n v="8679809"/>
    <n v="7979327"/>
    <n v="700482"/>
    <n v="-8.1000000000000003E-2"/>
    <x v="1"/>
  </r>
  <r>
    <s v="X396"/>
    <x v="24"/>
    <n v="14"/>
    <s v="Sanchez"/>
    <s v="P.S. 396"/>
    <s v="Elementary"/>
    <n v="8681418"/>
    <n v="7534849"/>
    <n v="1146569"/>
    <n v="-0.13200000000000001"/>
    <x v="1"/>
  </r>
  <r>
    <s v="K153"/>
    <x v="30"/>
    <n v="48"/>
    <s v="Vernikov"/>
    <s v="P.S. 153 Homecrest"/>
    <s v="Elementary"/>
    <n v="8700668"/>
    <n v="8492224"/>
    <n v="208444"/>
    <n v="-2.4E-2"/>
    <x v="1"/>
  </r>
  <r>
    <s v="M004"/>
    <x v="3"/>
    <n v="7"/>
    <s v="Abreu"/>
    <s v="P.S. 004 Duke Ellington"/>
    <s v="Elementary"/>
    <n v="8715117"/>
    <n v="8121340"/>
    <n v="593777"/>
    <n v="-6.8000000000000005E-2"/>
    <x v="1"/>
  </r>
  <r>
    <s v="K184"/>
    <x v="20"/>
    <n v="42"/>
    <s v="Barron"/>
    <s v="P.S. 184 Newport"/>
    <s v="Elementary/Middle"/>
    <n v="8727291"/>
    <n v="8327998"/>
    <n v="399293"/>
    <n v="-4.5999999999999999E-2"/>
    <x v="1"/>
  </r>
  <r>
    <s v="X333"/>
    <x v="11"/>
    <n v="17"/>
    <s v="Salamanca"/>
    <s v="The Longwood Academy for Discovery"/>
    <s v="Elementary"/>
    <n v="8750633"/>
    <n v="8698950"/>
    <n v="51683"/>
    <n v="-6.0000000000000001E-3"/>
    <x v="1"/>
  </r>
  <r>
    <s v="X011"/>
    <x v="12"/>
    <n v="16"/>
    <s v="Stevens"/>
    <s v="P.S. 011 Highbridge"/>
    <s v="Elementary"/>
    <n v="8754160"/>
    <n v="7887274"/>
    <n v="866886"/>
    <n v="-9.9000000000000005E-2"/>
    <x v="1"/>
  </r>
  <r>
    <s v="X037"/>
    <x v="24"/>
    <n v="11"/>
    <s v="Dinowitz"/>
    <s v="P.S. X037 - Multiple Intelligence School"/>
    <s v="Elementary/Middle"/>
    <n v="8758974"/>
    <n v="7478210"/>
    <n v="1280764"/>
    <n v="-0.14599999999999999"/>
    <x v="1"/>
  </r>
  <r>
    <s v="K644"/>
    <x v="20"/>
    <n v="41"/>
    <s v="Mealy"/>
    <s v="Eagle Academy for Young Men II"/>
    <s v="Middle/High"/>
    <n v="8761282"/>
    <n v="8946475"/>
    <n v="-185193"/>
    <n v="2.1000000000000001E-2"/>
    <x v="0"/>
  </r>
  <r>
    <s v="X080"/>
    <x v="24"/>
    <n v="11"/>
    <s v="Dinowitz"/>
    <s v="J.H.S. 080 The Mosholu Parkway"/>
    <s v="Middle"/>
    <n v="8767655"/>
    <n v="8534519"/>
    <n v="233136"/>
    <n v="-2.7E-2"/>
    <x v="1"/>
  </r>
  <r>
    <s v="X225"/>
    <x v="24"/>
    <n v="15"/>
    <s v="Feliz"/>
    <s v="Theatre Arts Production Company School"/>
    <s v="Middle/High"/>
    <n v="8767981"/>
    <n v="8422637"/>
    <n v="345344"/>
    <n v="-3.9E-2"/>
    <x v="1"/>
  </r>
  <r>
    <s v="Q309"/>
    <x v="26"/>
    <n v="31"/>
    <s v="Brooks-Powers"/>
    <s v="Academy of Medical Technology: A College Board School"/>
    <s v="Middle/High"/>
    <n v="8768652"/>
    <n v="7984094"/>
    <n v="784558"/>
    <n v="-8.8999999999999996E-2"/>
    <x v="1"/>
  </r>
  <r>
    <s v="X081"/>
    <x v="24"/>
    <n v="11"/>
    <s v="Dinowitz"/>
    <s v="P.S. 081 Robert J. Christen"/>
    <s v="Elementary"/>
    <n v="8786162"/>
    <n v="7755394"/>
    <n v="1030768"/>
    <n v="-0.11700000000000001"/>
    <x v="1"/>
  </r>
  <r>
    <s v="M002"/>
    <x v="4"/>
    <n v="1"/>
    <s v="Marte"/>
    <s v="P.S. 002 Meyer London"/>
    <s v="Elementary"/>
    <n v="8788442"/>
    <n v="7652405"/>
    <n v="1136037"/>
    <n v="-0.129"/>
    <x v="1"/>
  </r>
  <r>
    <s v="M187"/>
    <x v="3"/>
    <n v="10"/>
    <s v="De La Rosa"/>
    <s v="P.S./I.S. 187 Hudson Cliffs"/>
    <s v="Elementary/Middle"/>
    <n v="8792916"/>
    <n v="8205370"/>
    <n v="587546"/>
    <n v="-6.7000000000000004E-2"/>
    <x v="1"/>
  </r>
  <r>
    <s v="X001"/>
    <x v="1"/>
    <n v="17"/>
    <s v="Salamanca"/>
    <s v="P.S. 001 Courtlandt School"/>
    <s v="Elementary"/>
    <n v="8804341"/>
    <n v="8094413"/>
    <n v="709928"/>
    <n v="-8.1000000000000003E-2"/>
    <x v="1"/>
  </r>
  <r>
    <s v="K149"/>
    <x v="0"/>
    <n v="42"/>
    <s v="Barron"/>
    <s v="P.S. 149 Danny Kaye"/>
    <s v="Elementary"/>
    <n v="8815216"/>
    <n v="8036515"/>
    <n v="778701"/>
    <n v="-8.7999999999999995E-2"/>
    <x v="1"/>
  </r>
  <r>
    <s v="X121"/>
    <x v="27"/>
    <n v="13"/>
    <s v="Velázquez"/>
    <s v="P.S. 121 Throop"/>
    <s v="Elementary"/>
    <n v="8815812"/>
    <n v="7835934"/>
    <n v="979878"/>
    <n v="-0.111"/>
    <x v="1"/>
  </r>
  <r>
    <s v="Q086"/>
    <x v="23"/>
    <n v="24"/>
    <s v="Gennaro"/>
    <s v="P.S. Q086"/>
    <s v="Elementary"/>
    <n v="8828395"/>
    <n v="8214032"/>
    <n v="614363"/>
    <s v="-7%"/>
    <x v="1"/>
  </r>
  <r>
    <s v="K112"/>
    <x v="5"/>
    <n v="43"/>
    <s v="Brannan"/>
    <s v="P.S. 112 Lefferts Park"/>
    <s v="Elementary"/>
    <n v="8832195"/>
    <n v="8523878"/>
    <n v="308317"/>
    <n v="-3.5000000000000003E-2"/>
    <x v="1"/>
  </r>
  <r>
    <s v="X310"/>
    <x v="24"/>
    <n v="14"/>
    <s v="Sanchez"/>
    <s v="P.S. 310 Marble Hill"/>
    <s v="Elementary"/>
    <n v="8853655"/>
    <n v="7645530"/>
    <n v="1208125"/>
    <n v="-0.13600000000000001"/>
    <x v="1"/>
  </r>
  <r>
    <s v="K133"/>
    <x v="10"/>
    <n v="39"/>
    <s v="Hanif"/>
    <s v="P.S. 133 William A. Butler"/>
    <s v="Elementary"/>
    <n v="8854723"/>
    <n v="8187748"/>
    <n v="666975"/>
    <n v="-7.4999999999999997E-2"/>
    <x v="1"/>
  </r>
  <r>
    <s v="X123"/>
    <x v="11"/>
    <n v="18"/>
    <s v="Farías"/>
    <s v="J.H.S. 123 James M. Kieran"/>
    <s v="Middle"/>
    <n v="8858988"/>
    <n v="9407892"/>
    <n v="-548904"/>
    <n v="6.2E-2"/>
    <x v="0"/>
  </r>
  <r>
    <s v="K123"/>
    <x v="21"/>
    <n v="34"/>
    <s v="Gutiérrez"/>
    <s v="P.S. 123 Suydam"/>
    <s v="Elementary"/>
    <n v="8870809"/>
    <n v="8725549"/>
    <n v="145260"/>
    <n v="-1.6E-2"/>
    <x v="1"/>
  </r>
  <r>
    <s v="Q208"/>
    <x v="28"/>
    <n v="23"/>
    <s v="Lee"/>
    <s v="P.S./I.S. 208"/>
    <s v="Elementary/Middle"/>
    <n v="8890172"/>
    <n v="8361258"/>
    <n v="528914"/>
    <n v="-5.8999999999999997E-2"/>
    <x v="1"/>
  </r>
  <r>
    <s v="X055"/>
    <x v="12"/>
    <n v="16"/>
    <s v="Stevens"/>
    <s v="P.S. 055 Benjamin Franklin"/>
    <s v="Elementary"/>
    <n v="8892196"/>
    <n v="8659750"/>
    <n v="232446"/>
    <n v="-2.5999999999999999E-2"/>
    <x v="1"/>
  </r>
  <r>
    <s v="M054"/>
    <x v="9"/>
    <n v="7"/>
    <s v="Abreu"/>
    <s v="J.H.S. 054 Booker T. Washington"/>
    <s v="Middle"/>
    <n v="8899659"/>
    <n v="8153234"/>
    <n v="746425"/>
    <n v="-8.4000000000000005E-2"/>
    <x v="1"/>
  </r>
  <r>
    <s v="X138"/>
    <x v="11"/>
    <n v="18"/>
    <s v="Farías"/>
    <s v="P.S. 138 Samuel Randall"/>
    <s v="Elementary"/>
    <n v="8940551"/>
    <n v="7624435"/>
    <n v="1316116"/>
    <n v="-0.14699999999999999"/>
    <x v="1"/>
  </r>
  <r>
    <s v="K058"/>
    <x v="19"/>
    <n v="39"/>
    <s v="Hanif"/>
    <s v="P.S. 058 The Carroll"/>
    <s v="Elementary"/>
    <n v="8950822"/>
    <n v="8196463"/>
    <n v="754359"/>
    <n v="-8.4000000000000005E-2"/>
    <x v="1"/>
  </r>
  <r>
    <s v="R019"/>
    <x v="31"/>
    <n v="49"/>
    <s v="Hanks"/>
    <s v="P.S. 019 The Curtis School"/>
    <s v="Elementary"/>
    <n v="8965383"/>
    <n v="8461098"/>
    <n v="504285"/>
    <n v="-5.6000000000000001E-2"/>
    <x v="1"/>
  </r>
  <r>
    <s v="M072"/>
    <x v="13"/>
    <n v="8"/>
    <s v="Ayala"/>
    <s v="The Lexington Academy"/>
    <s v="Elementary/Middle"/>
    <n v="8967468"/>
    <n v="8784147"/>
    <n v="183321"/>
    <s v="-2%"/>
    <x v="1"/>
  </r>
  <r>
    <s v="X059"/>
    <x v="24"/>
    <n v="15"/>
    <s v="Feliz"/>
    <s v="P.S. 059 The Community School of Technology"/>
    <s v="Elementary"/>
    <n v="8978689"/>
    <n v="8373614"/>
    <n v="605075"/>
    <n v="-6.7000000000000004E-2"/>
    <x v="1"/>
  </r>
  <r>
    <s v="X157"/>
    <x v="1"/>
    <n v="17"/>
    <s v="Salamanca"/>
    <s v="P.S. 157 Grove Hill"/>
    <s v="Elementary"/>
    <n v="9007571"/>
    <n v="8131231"/>
    <n v="876340"/>
    <n v="-9.7000000000000003E-2"/>
    <x v="1"/>
  </r>
  <r>
    <s v="M130"/>
    <x v="4"/>
    <n v="1"/>
    <s v="Marte"/>
    <s v="P.S. 130 Hernando De Soto"/>
    <s v="Elementary"/>
    <n v="9015045"/>
    <n v="8112967"/>
    <n v="902078"/>
    <s v="-10%"/>
    <x v="1"/>
  </r>
  <r>
    <s v="K045"/>
    <x v="21"/>
    <n v="37"/>
    <s v="Nurse"/>
    <s v="P.S./I.S. 045 Horace E. Greene"/>
    <s v="Elementary/Middle"/>
    <n v="9020858"/>
    <n v="8535899"/>
    <n v="484959"/>
    <n v="-5.3999999999999999E-2"/>
    <x v="1"/>
  </r>
  <r>
    <s v="K682"/>
    <x v="5"/>
    <n v="44"/>
    <s v="Yeger"/>
    <s v="The Academy of Talented Scholars"/>
    <s v="Elementary"/>
    <n v="9023682"/>
    <n v="8021449"/>
    <n v="1002233"/>
    <n v="-0.111"/>
    <x v="1"/>
  </r>
  <r>
    <s v="K145"/>
    <x v="21"/>
    <n v="34"/>
    <s v="Gutiérrez"/>
    <s v="P.S. 145 Andrew Jackson"/>
    <s v="Elementary"/>
    <n v="9042182"/>
    <n v="10028961"/>
    <n v="-986779"/>
    <n v="0.109"/>
    <x v="0"/>
  </r>
  <r>
    <s v="K244"/>
    <x v="14"/>
    <n v="45"/>
    <s v="Louis"/>
    <s v="P.S. 244 Richard R. Green"/>
    <s v="Elementary"/>
    <n v="9048041"/>
    <n v="8459828"/>
    <n v="588213"/>
    <n v="-6.5000000000000002E-2"/>
    <x v="1"/>
  </r>
  <r>
    <s v="X006"/>
    <x v="18"/>
    <n v="17"/>
    <s v="Salamanca"/>
    <s v="P.S. 006 West Farms"/>
    <s v="Elementary"/>
    <n v="9058976"/>
    <n v="8168358"/>
    <n v="890618"/>
    <n v="-9.8000000000000004E-2"/>
    <x v="1"/>
  </r>
  <r>
    <s v="Q175"/>
    <x v="23"/>
    <n v="29"/>
    <s v="Schulman"/>
    <s v="P.S. 175 The Lynn Gross Discovery School"/>
    <s v="Elementary"/>
    <n v="9066663"/>
    <n v="8158121"/>
    <n v="908542"/>
    <s v="-10%"/>
    <x v="1"/>
  </r>
  <r>
    <s v="Q196"/>
    <x v="23"/>
    <n v="29"/>
    <s v="Schulman"/>
    <s v="P.S. 196 Grand Central Parkway"/>
    <s v="Elementary"/>
    <n v="9071101"/>
    <n v="8262165"/>
    <n v="808936"/>
    <n v="-8.8999999999999996E-2"/>
    <x v="1"/>
  </r>
  <r>
    <s v="X109"/>
    <x v="12"/>
    <n v="14"/>
    <s v="Sanchez"/>
    <s v="P.S. 109 Sedgwick"/>
    <s v="Elementary"/>
    <n v="9072007"/>
    <n v="8180408"/>
    <n v="891599"/>
    <n v="-9.8000000000000004E-2"/>
    <x v="1"/>
  </r>
  <r>
    <s v="K497"/>
    <x v="19"/>
    <n v="33"/>
    <s v="Restler"/>
    <s v="The Boerum Hill School for International Studies"/>
    <s v="Middle/High"/>
    <n v="9074128"/>
    <n v="8765370"/>
    <n v="308758"/>
    <n v="-3.4000000000000002E-2"/>
    <x v="1"/>
  </r>
  <r>
    <s v="Q068"/>
    <x v="29"/>
    <n v="30"/>
    <s v="Holden"/>
    <s v="P.S. 068 Cambridge"/>
    <s v="Elementary"/>
    <n v="9087142"/>
    <n v="8454459"/>
    <n v="632683"/>
    <s v="-7%"/>
    <x v="1"/>
  </r>
  <r>
    <s v="M128"/>
    <x v="3"/>
    <n v="10"/>
    <s v="De La Rosa"/>
    <s v="P.S. 128 Audubon"/>
    <s v="Elementary"/>
    <n v="9100538"/>
    <n v="8867096"/>
    <n v="233442"/>
    <n v="-2.5999999999999999E-2"/>
    <x v="1"/>
  </r>
  <r>
    <s v="X119"/>
    <x v="11"/>
    <n v="18"/>
    <s v="Farías"/>
    <s v="The Dr. Emmett W. Bassett School"/>
    <s v="Elementary"/>
    <n v="9118741"/>
    <n v="8315807"/>
    <n v="802934"/>
    <n v="-8.7999999999999995E-2"/>
    <x v="1"/>
  </r>
  <r>
    <s v="K194"/>
    <x v="25"/>
    <n v="46"/>
    <s v="Narcisse"/>
    <s v="P.S. 194 Raoul Wallenberg"/>
    <s v="Elementary"/>
    <n v="9137424"/>
    <n v="9156919"/>
    <n v="-19495"/>
    <n v="2E-3"/>
    <x v="0"/>
  </r>
  <r>
    <s v="R052"/>
    <x v="31"/>
    <n v="50"/>
    <s v="Carr"/>
    <s v="P.S. 052 John C. Thompson"/>
    <s v="Elementary"/>
    <n v="9143150"/>
    <n v="8473191"/>
    <n v="669959"/>
    <n v="-7.2999999999999995E-2"/>
    <x v="1"/>
  </r>
  <r>
    <s v="X073"/>
    <x v="12"/>
    <n v="8"/>
    <s v="Ayala"/>
    <s v="P.S. 073 Bronx"/>
    <s v="Elementary"/>
    <n v="9147107"/>
    <n v="7907698"/>
    <n v="1239409"/>
    <n v="-0.13500000000000001"/>
    <x v="1"/>
  </r>
  <r>
    <s v="X269"/>
    <x v="11"/>
    <n v="17"/>
    <s v="Salamanca"/>
    <s v="Bronx Studio School for Writers and Artists"/>
    <s v="Middle/High"/>
    <n v="9149000"/>
    <n v="8631053"/>
    <n v="517947"/>
    <n v="-5.7000000000000002E-2"/>
    <x v="1"/>
  </r>
  <r>
    <s v="K240"/>
    <x v="25"/>
    <n v="45"/>
    <s v="Louis"/>
    <s v="Andries Hudde"/>
    <s v="Middle"/>
    <n v="9158762"/>
    <n v="7677676"/>
    <n v="1481086"/>
    <n v="-0.16200000000000001"/>
    <x v="1"/>
  </r>
  <r>
    <s v="K315"/>
    <x v="25"/>
    <n v="45"/>
    <s v="Louis"/>
    <s v="P.S. K315"/>
    <s v="Elementary"/>
    <n v="9169623"/>
    <n v="8799296"/>
    <n v="370327"/>
    <s v="-4%"/>
    <x v="1"/>
  </r>
  <r>
    <s v="K138"/>
    <x v="7"/>
    <n v="36"/>
    <s v="Ossé"/>
    <s v="P.S. 138 Brooklyn"/>
    <s v="Elementary/Middle"/>
    <n v="9172792"/>
    <n v="8710549"/>
    <n v="462243"/>
    <s v="-5%"/>
    <x v="1"/>
  </r>
  <r>
    <s v="Q167"/>
    <x v="23"/>
    <n v="29"/>
    <s v="Schulman"/>
    <s v="Metropolitan Expeditionary Learning School"/>
    <s v="Middle/High"/>
    <n v="9173060"/>
    <n v="9097699"/>
    <n v="75361"/>
    <n v="-8.0000000000000002E-3"/>
    <x v="1"/>
  </r>
  <r>
    <s v="X078"/>
    <x v="27"/>
    <n v="12"/>
    <s v="Riley"/>
    <s v="P.S. 078 Anne Hutchinson"/>
    <s v="Elementary"/>
    <n v="9173334"/>
    <n v="8631086"/>
    <n v="542248"/>
    <n v="-5.8999999999999997E-2"/>
    <x v="1"/>
  </r>
  <r>
    <s v="X204"/>
    <x v="12"/>
    <n v="14"/>
    <s v="Sanchez"/>
    <s v="P.S. 204 Morris Heights"/>
    <s v="Elementary"/>
    <n v="9184718"/>
    <n v="8850958"/>
    <n v="333760"/>
    <n v="-3.5999999999999997E-2"/>
    <x v="1"/>
  </r>
  <r>
    <s v="Q029"/>
    <x v="16"/>
    <n v="19"/>
    <s v="Paladino"/>
    <s v="P.S. 029 Queens"/>
    <s v="Elementary"/>
    <n v="9185607"/>
    <n v="8625226"/>
    <n v="560381"/>
    <n v="-6.0999999999999999E-2"/>
    <x v="1"/>
  </r>
  <r>
    <s v="K670"/>
    <x v="10"/>
    <n v="35"/>
    <s v="Hudson"/>
    <s v="Benjamin Banneker Academy"/>
    <s v="High"/>
    <n v="9216925"/>
    <n v="8685004"/>
    <n v="531921"/>
    <n v="-5.8000000000000003E-2"/>
    <x v="1"/>
  </r>
  <r>
    <s v="M028"/>
    <x v="3"/>
    <n v="7"/>
    <s v="Abreu"/>
    <s v="P.S. 028 Wright Brothers"/>
    <s v="Elementary"/>
    <n v="9220828"/>
    <n v="9097124"/>
    <n v="123704"/>
    <n v="-1.2999999999999999E-2"/>
    <x v="1"/>
  </r>
  <r>
    <s v="X024"/>
    <x v="24"/>
    <n v="11"/>
    <s v="Dinowitz"/>
    <s v="P.S. 024 Spuyten Duyvil"/>
    <s v="Elementary"/>
    <n v="9221569"/>
    <n v="8302599"/>
    <n v="918970"/>
    <s v="-10%"/>
    <x v="1"/>
  </r>
  <r>
    <s v="X062"/>
    <x v="11"/>
    <n v="8"/>
    <s v="Ayala"/>
    <s v="P.S. 062 Inocensio Casanova"/>
    <s v="Elementary"/>
    <n v="9225703"/>
    <n v="8196090"/>
    <n v="1029613"/>
    <n v="-0.112"/>
    <x v="1"/>
  </r>
  <r>
    <s v="K011"/>
    <x v="10"/>
    <n v="35"/>
    <s v="Hudson"/>
    <s v="P.S. 011 Purvis J. Behan"/>
    <s v="Elementary"/>
    <n v="9229317"/>
    <n v="8143962"/>
    <n v="1085355"/>
    <n v="-0.11799999999999999"/>
    <x v="1"/>
  </r>
  <r>
    <s v="R041"/>
    <x v="31"/>
    <n v="50"/>
    <s v="Carr"/>
    <s v="The Stephanie A. Vierno School"/>
    <s v="Elementary"/>
    <n v="9237343"/>
    <n v="9204783"/>
    <n v="32560"/>
    <n v="-4.0000000000000001E-3"/>
    <x v="1"/>
  </r>
  <r>
    <s v="K203"/>
    <x v="25"/>
    <n v="46"/>
    <s v="Narcisse"/>
    <s v="P.S. 203 Floyd Bennett School"/>
    <s v="Elementary"/>
    <n v="9238941"/>
    <n v="8655039"/>
    <n v="583902"/>
    <n v="-6.3E-2"/>
    <x v="1"/>
  </r>
  <r>
    <s v="Q076"/>
    <x v="8"/>
    <n v="26"/>
    <s v="Won"/>
    <s v="P.S. 076 William Hallet"/>
    <s v="Elementary"/>
    <n v="9248372"/>
    <n v="9495876"/>
    <n v="-247504"/>
    <n v="2.7E-2"/>
    <x v="0"/>
  </r>
  <r>
    <s v="K163"/>
    <x v="5"/>
    <n v="43"/>
    <s v="Brannan"/>
    <s v="P.S. 163 Bath Beach"/>
    <s v="Elementary"/>
    <n v="9275793"/>
    <n v="8853318"/>
    <n v="422475"/>
    <n v="-4.5999999999999999E-2"/>
    <x v="1"/>
  </r>
  <r>
    <s v="K199"/>
    <x v="30"/>
    <n v="48"/>
    <s v="Vernikov"/>
    <s v="P.S. 199 Frederick Wachtel"/>
    <s v="Elementary"/>
    <n v="9283034"/>
    <n v="8962993"/>
    <n v="320041"/>
    <n v="-3.4000000000000002E-2"/>
    <x v="1"/>
  </r>
  <r>
    <s v="R003"/>
    <x v="31"/>
    <n v="51"/>
    <s v="Borelli"/>
    <s v="P.S. 003 The Margaret Gioiosa School"/>
    <s v="Elementary"/>
    <n v="9294195"/>
    <n v="9307776"/>
    <n v="-13581"/>
    <n v="1E-3"/>
    <x v="0"/>
  </r>
  <r>
    <s v="Q186"/>
    <x v="2"/>
    <n v="23"/>
    <s v="Lee"/>
    <s v="P.S. 186 Castlewood"/>
    <s v="Elementary"/>
    <n v="9296109"/>
    <n v="9085059"/>
    <n v="211050"/>
    <n v="-2.3E-2"/>
    <x v="1"/>
  </r>
  <r>
    <s v="K288"/>
    <x v="30"/>
    <n v="47"/>
    <s v="Kagan"/>
    <s v="P.S. 288 The Shirley Tanyhill"/>
    <s v="Elementary/Middle"/>
    <n v="9316853"/>
    <n v="8718630"/>
    <n v="598223"/>
    <n v="-6.4000000000000001E-2"/>
    <x v="1"/>
  </r>
  <r>
    <s v="M450"/>
    <x v="17"/>
    <n v="2"/>
    <s v="Rivera"/>
    <s v="East Side Community School"/>
    <s v="Middle/High"/>
    <n v="9329107"/>
    <n v="9605955"/>
    <n v="-276848"/>
    <n v="0.03"/>
    <x v="0"/>
  </r>
  <r>
    <s v="M112"/>
    <x v="13"/>
    <n v="8"/>
    <s v="Ayala"/>
    <s v="P.S. 112 Jose Celso Barbosa"/>
    <s v="Elementary"/>
    <n v="9336345"/>
    <n v="8648693"/>
    <n v="687652"/>
    <n v="-7.3999999999999996E-2"/>
    <x v="1"/>
  </r>
  <r>
    <s v="X243"/>
    <x v="24"/>
    <n v="15"/>
    <s v="Feliz"/>
    <s v="West Bronx Academy for the Future"/>
    <s v="Middle/High"/>
    <n v="9345690"/>
    <n v="9047669"/>
    <n v="298021"/>
    <n v="-3.2000000000000001E-2"/>
    <x v="1"/>
  </r>
  <r>
    <s v="X221"/>
    <x v="1"/>
    <n v="8"/>
    <s v="Ayala"/>
    <s v="South Bronx Preparatory: A College Board School"/>
    <s v="Middle/High"/>
    <n v="9348187"/>
    <n v="9027672"/>
    <n v="320515"/>
    <n v="-3.4000000000000002E-2"/>
    <x v="1"/>
  </r>
  <r>
    <s v="M046"/>
    <x v="22"/>
    <n v="9"/>
    <s v="Richardson Jordan"/>
    <s v="P.S. 046 Arthur Tappan"/>
    <s v="Elementary/Middle"/>
    <n v="9354042"/>
    <n v="8314691"/>
    <n v="1039351"/>
    <n v="-0.111"/>
    <x v="1"/>
  </r>
  <r>
    <s v="X066"/>
    <x v="18"/>
    <n v="17"/>
    <s v="Salamanca"/>
    <s v="P.S. 066 School of Higher Expectations"/>
    <s v="Elementary"/>
    <n v="9359735"/>
    <n v="8390386"/>
    <n v="969349"/>
    <n v="-0.104"/>
    <x v="1"/>
  </r>
  <r>
    <s v="K448"/>
    <x v="19"/>
    <n v="39"/>
    <s v="Hanif"/>
    <s v="Brooklyn Secondary School for Collaborative Studies"/>
    <s v="Middle/High"/>
    <n v="9366500"/>
    <n v="8769025"/>
    <n v="597475"/>
    <n v="-6.4000000000000001E-2"/>
    <x v="1"/>
  </r>
  <r>
    <s v="X199"/>
    <x v="12"/>
    <n v="16"/>
    <s v="Stevens"/>
    <s v="P.S. 199X - The Shakespeare School"/>
    <s v="Elementary"/>
    <n v="9372711"/>
    <n v="8705800"/>
    <n v="666911"/>
    <n v="-7.0999999999999994E-2"/>
    <x v="1"/>
  </r>
  <r>
    <s v="Q501"/>
    <x v="8"/>
    <n v="26"/>
    <s v="Won"/>
    <s v="Frank Sinatra School of the Arts High School"/>
    <s v="High"/>
    <n v="9374327"/>
    <n v="9231456"/>
    <n v="142871"/>
    <n v="-1.4999999999999999E-2"/>
    <x v="1"/>
  </r>
  <r>
    <s v="M184"/>
    <x v="17"/>
    <n v="1"/>
    <s v="Marte"/>
    <s v="P.S. 184m Shuang Wen"/>
    <s v="Elementary/Middle"/>
    <n v="9375074"/>
    <n v="8658470"/>
    <n v="716604"/>
    <n v="-7.5999999999999998E-2"/>
    <x v="1"/>
  </r>
  <r>
    <s v="Q099"/>
    <x v="23"/>
    <n v="29"/>
    <s v="Schulman"/>
    <s v="P.S. 099 Kew Gardens"/>
    <s v="Elementary"/>
    <n v="9400678"/>
    <n v="8645223"/>
    <n v="755455"/>
    <s v="-8%"/>
    <x v="1"/>
  </r>
  <r>
    <s v="R016"/>
    <x v="31"/>
    <n v="49"/>
    <s v="Hanks"/>
    <s v="P.S. 016 John J. Driscoll"/>
    <s v="Elementary"/>
    <n v="9408882"/>
    <n v="8358745"/>
    <n v="1050137"/>
    <n v="-0.112"/>
    <x v="1"/>
  </r>
  <r>
    <s v="M152"/>
    <x v="3"/>
    <n v="10"/>
    <s v="De La Rosa"/>
    <s v="P.S. 152 Dyckman Valley"/>
    <s v="Elementary"/>
    <n v="9410536"/>
    <n v="8867790"/>
    <n v="542746"/>
    <n v="-5.8000000000000003E-2"/>
    <x v="1"/>
  </r>
  <r>
    <s v="X505"/>
    <x v="12"/>
    <n v="16"/>
    <s v="Stevens"/>
    <s v="Bronx School for Law, Government and Justice"/>
    <s v="Middle/High"/>
    <n v="9444303"/>
    <n v="9175003"/>
    <n v="269300"/>
    <n v="-2.9000000000000001E-2"/>
    <x v="1"/>
  </r>
  <r>
    <s v="X246"/>
    <x v="24"/>
    <n v="14"/>
    <s v="Sanchez"/>
    <s v="P.S. 246 Poe Center"/>
    <s v="Elementary"/>
    <n v="9457541"/>
    <n v="8565035"/>
    <n v="892506"/>
    <n v="-9.4E-2"/>
    <x v="1"/>
  </r>
  <r>
    <s v="X030"/>
    <x v="1"/>
    <n v="8"/>
    <s v="Ayala"/>
    <s v="P.S. 030 Wilton"/>
    <s v="Elementary"/>
    <n v="9468546"/>
    <n v="8117609"/>
    <n v="1350937"/>
    <n v="-0.14299999999999999"/>
    <x v="1"/>
  </r>
  <r>
    <s v="Q128"/>
    <x v="29"/>
    <n v="30"/>
    <s v="Holden"/>
    <s v="P.S. 128 The Lorraine Tuzzo, Juniper Valley Elementary School"/>
    <s v="Elementary/Middle"/>
    <n v="9469183"/>
    <n v="7705546"/>
    <n v="1763637"/>
    <n v="-0.186"/>
    <x v="1"/>
  </r>
  <r>
    <s v="M126"/>
    <x v="4"/>
    <n v="1"/>
    <s v="Marte"/>
    <s v="P.S. 126 Jacob August Riis"/>
    <s v="Elementary/Middle"/>
    <n v="9483125"/>
    <n v="9221939"/>
    <n v="261186"/>
    <n v="-2.8000000000000001E-2"/>
    <x v="1"/>
  </r>
  <r>
    <s v="X150"/>
    <x v="18"/>
    <n v="17"/>
    <s v="Salamanca"/>
    <s v="P.S. 150 Charles James Fox"/>
    <s v="Elementary"/>
    <n v="9484728"/>
    <n v="8852453"/>
    <n v="632275"/>
    <n v="-6.7000000000000004E-2"/>
    <x v="1"/>
  </r>
  <r>
    <s v="Q199"/>
    <x v="29"/>
    <n v="26"/>
    <s v="Won"/>
    <s v="P.S. 199 Maurice A. Fitzgerald"/>
    <s v="Elementary"/>
    <n v="9511284"/>
    <n v="8709225"/>
    <n v="802059"/>
    <n v="-8.4000000000000005E-2"/>
    <x v="1"/>
  </r>
  <r>
    <s v="X045"/>
    <x v="24"/>
    <n v="15"/>
    <s v="Feliz"/>
    <s v="Thomas C. Giordano Middle School 45"/>
    <s v="Middle"/>
    <n v="9546069"/>
    <n v="7449874"/>
    <n v="2096195"/>
    <s v="-22%"/>
    <x v="1"/>
  </r>
  <r>
    <s v="M005"/>
    <x v="3"/>
    <n v="10"/>
    <s v="De La Rosa"/>
    <s v="P.S. 005 Ellen Lurie"/>
    <s v="Elementary"/>
    <n v="9549238"/>
    <n v="8893926"/>
    <n v="655312"/>
    <n v="-6.9000000000000006E-2"/>
    <x v="1"/>
  </r>
  <r>
    <s v="M751"/>
    <x v="32"/>
    <n v="2"/>
    <s v="Rivera"/>
    <s v="Manhattan School for Career Development"/>
    <s v="High"/>
    <n v="9552314"/>
    <n v="8922223"/>
    <n v="630091"/>
    <n v="-6.6000000000000003E-2"/>
    <x v="1"/>
  </r>
  <r>
    <s v="Q071"/>
    <x v="29"/>
    <n v="30"/>
    <s v="Holden"/>
    <s v="P.S. 071 Forest"/>
    <s v="Elementary"/>
    <n v="9558798"/>
    <n v="9025011"/>
    <n v="533787"/>
    <n v="-5.6000000000000001E-2"/>
    <x v="1"/>
  </r>
  <r>
    <s v="Q158"/>
    <x v="2"/>
    <n v="19"/>
    <s v="Paladino"/>
    <s v="M.S. 158 Marie Curie"/>
    <s v="Middle"/>
    <n v="9564498"/>
    <n v="8877793"/>
    <n v="686705"/>
    <n v="-7.1999999999999995E-2"/>
    <x v="1"/>
  </r>
  <r>
    <s v="K159"/>
    <x v="0"/>
    <n v="42"/>
    <s v="Barron"/>
    <s v="P.S. 159 Isaac Pitkin"/>
    <s v="Elementary"/>
    <n v="9604972"/>
    <n v="8473627"/>
    <n v="1131345"/>
    <n v="-0.11799999999999999"/>
    <x v="1"/>
  </r>
  <r>
    <s v="K312"/>
    <x v="25"/>
    <n v="46"/>
    <s v="Narcisse"/>
    <s v="P.S. 312 Bergen Beach"/>
    <s v="Elementary"/>
    <n v="9620029"/>
    <n v="8860670"/>
    <n v="759359"/>
    <n v="-7.9000000000000001E-2"/>
    <x v="1"/>
  </r>
  <r>
    <s v="Q090"/>
    <x v="26"/>
    <n v="32"/>
    <s v="Ariola"/>
    <s v="P.S. 090 Horace Mann"/>
    <s v="Elementary"/>
    <n v="9628593"/>
    <n v="8647346"/>
    <n v="981247"/>
    <n v="-0.10199999999999999"/>
    <x v="1"/>
  </r>
  <r>
    <s v="K684"/>
    <x v="19"/>
    <n v="39"/>
    <s v="Hanif"/>
    <s v="Millennium Brooklyn HS"/>
    <s v="High"/>
    <n v="9638672"/>
    <n v="9580426"/>
    <n v="58246"/>
    <n v="-6.0000000000000001E-3"/>
    <x v="1"/>
  </r>
  <r>
    <s v="K380"/>
    <x v="15"/>
    <n v="33"/>
    <s v="Restler"/>
    <s v="P.S. 380 John Wayne Elementary"/>
    <s v="Elementary"/>
    <n v="9641268"/>
    <n v="8460136"/>
    <n v="1181132"/>
    <n v="-0.123"/>
    <x v="1"/>
  </r>
  <r>
    <s v="X023"/>
    <x v="24"/>
    <n v="15"/>
    <s v="Feliz"/>
    <s v="P.S. 023 The New Children's School"/>
    <s v="Elementary"/>
    <n v="9647561"/>
    <n v="8954770"/>
    <n v="692791"/>
    <n v="-7.1999999999999995E-2"/>
    <x v="1"/>
  </r>
  <r>
    <s v="R055"/>
    <x v="31"/>
    <n v="51"/>
    <s v="Borelli"/>
    <s v="P.S. 055 Henry M. Boehm"/>
    <s v="Elementary"/>
    <n v="9648732"/>
    <n v="9008213"/>
    <n v="640519"/>
    <n v="-6.6000000000000003E-2"/>
    <x v="1"/>
  </r>
  <r>
    <s v="M042"/>
    <x v="4"/>
    <n v="1"/>
    <s v="Marte"/>
    <s v="P.S. 042 Benjamin Altman"/>
    <s v="Elementary"/>
    <n v="9651063"/>
    <n v="9618192"/>
    <n v="32871"/>
    <n v="-3.0000000000000001E-3"/>
    <x v="1"/>
  </r>
  <r>
    <s v="K346"/>
    <x v="0"/>
    <n v="42"/>
    <s v="Barron"/>
    <s v="P.S. 346 Abe Stark"/>
    <s v="Elementary"/>
    <n v="9657533"/>
    <n v="8897678"/>
    <n v="759855"/>
    <n v="-7.9000000000000001E-2"/>
    <x v="1"/>
  </r>
  <r>
    <s v="Q144"/>
    <x v="23"/>
    <n v="29"/>
    <s v="Schulman"/>
    <s v="P.S. 144 Col Jeromus Remsen"/>
    <s v="Elementary"/>
    <n v="9667548"/>
    <n v="9330060"/>
    <n v="337488"/>
    <n v="-3.5000000000000003E-2"/>
    <x v="1"/>
  </r>
  <r>
    <s v="K238"/>
    <x v="30"/>
    <n v="44"/>
    <s v="Yeger"/>
    <s v="P.S. 238 Anne Sullivan"/>
    <s v="Elementary/Middle"/>
    <n v="9675682"/>
    <n v="9497056"/>
    <n v="178626"/>
    <n v="-1.7999999999999999E-2"/>
    <x v="1"/>
  </r>
  <r>
    <s v="M057"/>
    <x v="13"/>
    <n v="8"/>
    <s v="Ayala"/>
    <s v="James Weldon Johnson"/>
    <s v="Elementary/Middle"/>
    <n v="9677932"/>
    <n v="9215800"/>
    <n v="462132"/>
    <n v="-4.8000000000000001E-2"/>
    <x v="1"/>
  </r>
  <r>
    <s v="K181"/>
    <x v="7"/>
    <n v="45"/>
    <s v="Louis"/>
    <s v="P.S. 181 Brooklyn"/>
    <s v="Elementary/Middle"/>
    <n v="9689352"/>
    <n v="9652244"/>
    <n v="37108"/>
    <n v="-4.0000000000000001E-3"/>
    <x v="1"/>
  </r>
  <r>
    <s v="K187"/>
    <x v="5"/>
    <n v="38"/>
    <s v="Avilés"/>
    <s v="The Christa McAuliffe School\I.S. 187"/>
    <s v="Middle"/>
    <n v="9704457"/>
    <n v="10267866"/>
    <n v="-563409"/>
    <n v="5.8000000000000003E-2"/>
    <x v="0"/>
  </r>
  <r>
    <s v="K192"/>
    <x v="5"/>
    <n v="44"/>
    <s v="Yeger"/>
    <s v="P.S. 192 - The Magnet School for Math and Science Inquiry"/>
    <s v="Elementary/Middle"/>
    <n v="9711713"/>
    <n v="9008975"/>
    <n v="702738"/>
    <n v="-7.1999999999999995E-2"/>
    <x v="1"/>
  </r>
  <r>
    <s v="M171"/>
    <x v="13"/>
    <n v="8"/>
    <s v="Ayala"/>
    <s v="P.S. 171 Patrick Henry"/>
    <s v="Elementary/Middle"/>
    <n v="9715082"/>
    <n v="9665804"/>
    <n v="49278"/>
    <n v="-5.0000000000000001E-3"/>
    <x v="1"/>
  </r>
  <r>
    <s v="Q113"/>
    <x v="29"/>
    <n v="30"/>
    <s v="Holden"/>
    <s v="P.S./I.S. 113 Anthony J. Pranzo"/>
    <s v="Elementary/Middle"/>
    <n v="9718409"/>
    <n v="9076048"/>
    <n v="642361"/>
    <n v="-6.6000000000000003E-2"/>
    <x v="1"/>
  </r>
  <r>
    <s v="X271"/>
    <x v="18"/>
    <n v="17"/>
    <s v="Salamanca"/>
    <s v="East Bronx Academy for the Future"/>
    <s v="Middle/High"/>
    <n v="9725889"/>
    <n v="9585794"/>
    <n v="140095"/>
    <n v="-1.4E-2"/>
    <x v="1"/>
  </r>
  <r>
    <s v="X075"/>
    <x v="11"/>
    <n v="17"/>
    <s v="Salamanca"/>
    <s v="P.S. 75 School of Research and Discovery"/>
    <s v="Elementary"/>
    <n v="9739452"/>
    <n v="9206360"/>
    <n v="533092"/>
    <n v="-5.5E-2"/>
    <x v="1"/>
  </r>
  <r>
    <s v="K506"/>
    <x v="5"/>
    <n v="38"/>
    <s v="Avilés"/>
    <s v="P.S. 506: The School of Journalism &amp; Technology"/>
    <s v="Elementary"/>
    <n v="9739928"/>
    <n v="8310695"/>
    <n v="1429233"/>
    <n v="-0.14699999999999999"/>
    <x v="1"/>
  </r>
  <r>
    <s v="Q585"/>
    <x v="29"/>
    <n v="30"/>
    <s v="Holden"/>
    <s v="Maspeth High School"/>
    <s v="High"/>
    <n v="9747128"/>
    <n v="10073253"/>
    <n v="-326125"/>
    <n v="3.3000000000000002E-2"/>
    <x v="0"/>
  </r>
  <r>
    <s v="K535"/>
    <x v="25"/>
    <n v="48"/>
    <s v="Vernikov"/>
    <s v="Leon M. Goldstein High School for the Sciences"/>
    <s v="High"/>
    <n v="9749323"/>
    <n v="9482057"/>
    <n v="267266"/>
    <n v="-2.7E-2"/>
    <x v="1"/>
  </r>
  <r>
    <s v="M035"/>
    <x v="32"/>
    <n v="3"/>
    <s v="Bottcher"/>
    <s v="P.S. 035"/>
    <s v="All (K-12)"/>
    <n v="9761701"/>
    <n v="10004475"/>
    <n v="-242774"/>
    <n v="2.5000000000000001E-2"/>
    <x v="0"/>
  </r>
  <r>
    <s v="M276"/>
    <x v="4"/>
    <n v="1"/>
    <s v="Marte"/>
    <s v="Battery Park City School"/>
    <s v="Elementary/Middle"/>
    <n v="9769244"/>
    <n v="9365143"/>
    <n v="404101"/>
    <n v="-4.1000000000000002E-2"/>
    <x v="1"/>
  </r>
  <r>
    <s v="K605"/>
    <x v="10"/>
    <n v="33"/>
    <s v="Restler"/>
    <s v="George Westinghouse Career and Technical Education High School"/>
    <s v="High"/>
    <n v="9788156"/>
    <n v="9631388"/>
    <n v="156768"/>
    <n v="-1.6E-2"/>
    <x v="1"/>
  </r>
  <r>
    <s v="Q281"/>
    <x v="16"/>
    <n v="20"/>
    <s v="Ung"/>
    <s v="East-West School of International Studies"/>
    <s v="Middle/High"/>
    <n v="9789802"/>
    <n v="9659400"/>
    <n v="130402"/>
    <n v="-1.2999999999999999E-2"/>
    <x v="1"/>
  </r>
  <r>
    <s v="Q104"/>
    <x v="26"/>
    <n v="31"/>
    <s v="Brooks-Powers"/>
    <s v="P.S. 104 The Bays Water"/>
    <s v="Elementary"/>
    <n v="9796450"/>
    <n v="8784085"/>
    <n v="1012365"/>
    <n v="-0.10299999999999999"/>
    <x v="1"/>
  </r>
  <r>
    <s v="Q166"/>
    <x v="8"/>
    <n v="26"/>
    <s v="Won"/>
    <s v="P.S. 166 Henry Gradstein"/>
    <s v="Elementary"/>
    <n v="9803565"/>
    <n v="9507248"/>
    <n v="296317"/>
    <s v="-3%"/>
    <x v="1"/>
  </r>
  <r>
    <s v="K099"/>
    <x v="30"/>
    <n v="44"/>
    <s v="Yeger"/>
    <s v="P.S. 099 Isaac Asimov"/>
    <s v="Elementary/Middle"/>
    <n v="9808839"/>
    <n v="9080598"/>
    <n v="728241"/>
    <n v="-7.3999999999999996E-2"/>
    <x v="1"/>
  </r>
  <r>
    <s v="Q232"/>
    <x v="26"/>
    <n v="32"/>
    <s v="Ariola"/>
    <s v="P.S. 232 Lindenwood"/>
    <s v="Elementary/Middle"/>
    <n v="9830701"/>
    <n v="9403441"/>
    <n v="427260"/>
    <n v="-4.2999999999999997E-2"/>
    <x v="1"/>
  </r>
  <r>
    <s v="X300"/>
    <x v="18"/>
    <n v="15"/>
    <s v="Feliz"/>
    <s v="The School of Science and Applied Learning"/>
    <s v="Elementary"/>
    <n v="9831092"/>
    <n v="8761093"/>
    <n v="1069999"/>
    <n v="-0.109"/>
    <x v="1"/>
  </r>
  <r>
    <s v="Q172"/>
    <x v="2"/>
    <n v="23"/>
    <s v="Lee"/>
    <s v="Irwin Altman Middle School 172"/>
    <s v="Middle"/>
    <n v="9842668"/>
    <n v="8593905"/>
    <n v="1248763"/>
    <n v="-0.127"/>
    <x v="1"/>
  </r>
  <r>
    <s v="X242"/>
    <x v="18"/>
    <n v="18"/>
    <s v="Farías"/>
    <s v="Mott Hall V"/>
    <s v="Middle/High"/>
    <n v="9842703"/>
    <n v="9225749"/>
    <n v="616954"/>
    <n v="-6.3E-2"/>
    <x v="1"/>
  </r>
  <r>
    <s v="K109"/>
    <x v="25"/>
    <n v="45"/>
    <s v="Louis"/>
    <s v="P.S. 109"/>
    <s v="Elementary/Middle"/>
    <n v="9847114"/>
    <n v="9154307"/>
    <n v="692807"/>
    <s v="-7%"/>
    <x v="1"/>
  </r>
  <r>
    <s v="Q010"/>
    <x v="8"/>
    <n v="22"/>
    <s v="Cabán"/>
    <s v="I.S. 010 Horace Greeley"/>
    <s v="Middle"/>
    <n v="9855804"/>
    <n v="9548359"/>
    <n v="307445"/>
    <n v="-3.1E-2"/>
    <x v="1"/>
  </r>
  <r>
    <s v="X049"/>
    <x v="1"/>
    <n v="8"/>
    <s v="Ayala"/>
    <s v="P.S. 049 Willis Avenue"/>
    <s v="Elementary"/>
    <n v="9866353"/>
    <n v="9256686"/>
    <n v="609667"/>
    <n v="-6.2E-2"/>
    <x v="1"/>
  </r>
  <r>
    <s v="Q067"/>
    <x v="2"/>
    <n v="19"/>
    <s v="Paladino"/>
    <s v="J.H.S. 067 Louis Pasteur"/>
    <s v="Middle"/>
    <n v="9868722"/>
    <n v="8752878"/>
    <n v="1115844"/>
    <n v="-0.113"/>
    <x v="1"/>
  </r>
  <r>
    <s v="Q311"/>
    <x v="29"/>
    <n v="21"/>
    <s v="Moya"/>
    <s v="Corona Arts &amp; Sciences Academy"/>
    <s v="Middle"/>
    <n v="9906314"/>
    <n v="9911274"/>
    <n v="-4960"/>
    <n v="1E-3"/>
    <x v="0"/>
  </r>
  <r>
    <s v="R032"/>
    <x v="31"/>
    <n v="51"/>
    <s v="Borelli"/>
    <s v="P.S. 032 The Gifford School"/>
    <s v="Elementary"/>
    <n v="9910863"/>
    <n v="9035981"/>
    <n v="874882"/>
    <n v="-8.7999999999999995E-2"/>
    <x v="1"/>
  </r>
  <r>
    <s v="Q163"/>
    <x v="16"/>
    <n v="20"/>
    <s v="Ung"/>
    <s v="P.S. 163 Flushing Heights"/>
    <s v="Elementary"/>
    <n v="9915963"/>
    <n v="8944643"/>
    <n v="971320"/>
    <n v="-9.8000000000000004E-2"/>
    <x v="1"/>
  </r>
  <r>
    <s v="X244"/>
    <x v="24"/>
    <n v="14"/>
    <s v="Sanchez"/>
    <s v="The New School for Leadership and Journalism"/>
    <s v="Middle"/>
    <n v="9940817"/>
    <n v="9096823"/>
    <n v="843994"/>
    <n v="-8.5000000000000006E-2"/>
    <x v="1"/>
  </r>
  <r>
    <s v="X551"/>
    <x v="1"/>
    <n v="8"/>
    <s v="Ayala"/>
    <s v="The Urban Assembly Bronx Academy of Letters"/>
    <s v="Middle/High"/>
    <n v="9950753"/>
    <n v="9115980"/>
    <n v="834773"/>
    <n v="-8.4000000000000005E-2"/>
    <x v="1"/>
  </r>
  <r>
    <s v="K069"/>
    <x v="5"/>
    <n v="38"/>
    <s v="Avilés"/>
    <s v="P.S. 69 Vincent D. Grippo School"/>
    <s v="Elementary"/>
    <n v="9968577"/>
    <n v="8757517"/>
    <n v="1211060"/>
    <n v="-0.121"/>
    <x v="1"/>
  </r>
  <r>
    <s v="X223"/>
    <x v="1"/>
    <n v="8"/>
    <s v="Ayala"/>
    <s v="The Laboratory School of Finance and Technology: X223"/>
    <s v="Middle/High"/>
    <n v="10006275"/>
    <n v="9600540"/>
    <n v="405735"/>
    <n v="-4.1000000000000002E-2"/>
    <x v="1"/>
  </r>
  <r>
    <s v="Q079"/>
    <x v="16"/>
    <n v="19"/>
    <s v="Paladino"/>
    <s v="P.S. 079 Francis Lewis"/>
    <s v="Elementary"/>
    <n v="10011812"/>
    <n v="10436918"/>
    <n v="-425106"/>
    <n v="4.2000000000000003E-2"/>
    <x v="0"/>
  </r>
  <r>
    <s v="K285"/>
    <x v="14"/>
    <n v="45"/>
    <s v="Louis"/>
    <s v="I.S. 285 Meyer Levin"/>
    <s v="Middle"/>
    <n v="10053996"/>
    <n v="8517599"/>
    <n v="1536397"/>
    <n v="-0.153"/>
    <x v="1"/>
  </r>
  <r>
    <s v="R056"/>
    <x v="31"/>
    <n v="51"/>
    <s v="Borelli"/>
    <s v="P.S. 56 The Louis Desario School"/>
    <s v="Elementary"/>
    <n v="10055403"/>
    <n v="9220667"/>
    <n v="834736"/>
    <n v="-8.3000000000000004E-2"/>
    <x v="1"/>
  </r>
  <r>
    <s v="M575"/>
    <x v="4"/>
    <n v="2"/>
    <s v="Rivera"/>
    <s v="Manhattan Comprehensive Night and Day High School"/>
    <s v="High"/>
    <n v="10059793"/>
    <n v="9280421"/>
    <n v="779372"/>
    <n v="-7.6999999999999999E-2"/>
    <x v="1"/>
  </r>
  <r>
    <s v="Q182"/>
    <x v="23"/>
    <n v="24"/>
    <s v="Gennaro"/>
    <s v="P.S. 182 Samantha Smith"/>
    <s v="Elementary"/>
    <n v="10070081"/>
    <n v="10057019"/>
    <n v="13062"/>
    <n v="-1E-3"/>
    <x v="1"/>
  </r>
  <r>
    <s v="K131"/>
    <x v="19"/>
    <n v="39"/>
    <s v="Hanif"/>
    <s v="P.S. 131 Brooklyn"/>
    <s v="Elementary"/>
    <n v="10071413"/>
    <n v="9358801"/>
    <n v="712612"/>
    <n v="-7.0999999999999994E-2"/>
    <x v="1"/>
  </r>
  <r>
    <s v="X036"/>
    <x v="11"/>
    <n v="18"/>
    <s v="Farías"/>
    <s v="P.S. 036 Unionport"/>
    <s v="Elementary"/>
    <n v="10078158"/>
    <n v="9397241"/>
    <n v="680917"/>
    <n v="-6.8000000000000005E-2"/>
    <x v="1"/>
  </r>
  <r>
    <s v="X241"/>
    <x v="12"/>
    <n v="16"/>
    <s v="Stevens"/>
    <s v="Urban Assembly School for Applied Math and Science, The"/>
    <s v="Middle/High"/>
    <n v="10096961"/>
    <n v="10148351"/>
    <n v="-51390"/>
    <n v="5.0000000000000001E-3"/>
    <x v="0"/>
  </r>
  <r>
    <s v="K006"/>
    <x v="7"/>
    <n v="40"/>
    <s v="Joseph"/>
    <s v="Norma Reynoso Clemons Academy"/>
    <s v="Elementary"/>
    <n v="10099064"/>
    <n v="9305915"/>
    <n v="793149"/>
    <n v="-7.9000000000000001E-2"/>
    <x v="1"/>
  </r>
  <r>
    <s v="K014"/>
    <x v="25"/>
    <n v="48"/>
    <s v="Vernikov"/>
    <s v="J.H.S. 014 Shell Bank"/>
    <s v="Middle"/>
    <n v="10132896"/>
    <n v="9077607"/>
    <n v="1055289"/>
    <n v="-0.104"/>
    <x v="1"/>
  </r>
  <r>
    <s v="Q050"/>
    <x v="23"/>
    <n v="28"/>
    <s v="Adams"/>
    <s v="P.S. 050 Talfourd Lawn Elementary School"/>
    <s v="Elementary"/>
    <n v="10164128"/>
    <n v="10500341"/>
    <n v="-336213"/>
    <n v="3.3000000000000002E-2"/>
    <x v="0"/>
  </r>
  <r>
    <s v="K071"/>
    <x v="15"/>
    <n v="33"/>
    <s v="Restler"/>
    <s v="Juan Morel Campos Secondary School"/>
    <s v="Middle/High"/>
    <n v="10194170"/>
    <n v="9592352"/>
    <n v="601818"/>
    <n v="-5.8999999999999997E-2"/>
    <x v="1"/>
  </r>
  <r>
    <s v="Q212"/>
    <x v="8"/>
    <n v="25"/>
    <s v="Krishnan"/>
    <s v="P.S. 212"/>
    <s v="Elementary"/>
    <n v="10199572"/>
    <n v="8938726"/>
    <n v="1260846"/>
    <n v="-0.124"/>
    <x v="1"/>
  </r>
  <r>
    <s v="K146"/>
    <x v="19"/>
    <n v="39"/>
    <s v="Hanif"/>
    <s v="The Brooklyn New School, P.S. 146"/>
    <s v="Elementary"/>
    <n v="10221017"/>
    <n v="10013022"/>
    <n v="207995"/>
    <s v="-2%"/>
    <x v="1"/>
  </r>
  <r>
    <s v="Q033"/>
    <x v="28"/>
    <n v="23"/>
    <s v="Lee"/>
    <s v="P.S. 033 Edward M. Funk"/>
    <s v="Elementary"/>
    <n v="10222001"/>
    <n v="9133544"/>
    <n v="1088457"/>
    <n v="-0.106"/>
    <x v="1"/>
  </r>
  <r>
    <s v="K009"/>
    <x v="10"/>
    <n v="35"/>
    <s v="Hudson"/>
    <s v="P.S. 009 Teunis G. Bergen"/>
    <s v="Elementary"/>
    <n v="10227464"/>
    <n v="9083156"/>
    <n v="1144308"/>
    <n v="-0.112"/>
    <x v="1"/>
  </r>
  <r>
    <s v="K212"/>
    <x v="30"/>
    <n v="47"/>
    <s v="Kagan"/>
    <s v="P.S. 212 Lady Deborah Moody"/>
    <s v="Elementary"/>
    <n v="10243558"/>
    <n v="9601392"/>
    <n v="642166"/>
    <n v="-6.3E-2"/>
    <x v="1"/>
  </r>
  <r>
    <s v="Q307"/>
    <x v="29"/>
    <n v="21"/>
    <s v="Moya"/>
    <s v="Pioneer Academy"/>
    <s v="Elementary"/>
    <n v="10253334"/>
    <n v="9524410"/>
    <n v="728924"/>
    <n v="-7.0999999999999994E-2"/>
    <x v="1"/>
  </r>
  <r>
    <s v="K371"/>
    <x v="32"/>
    <n v="38"/>
    <s v="Avilés"/>
    <s v="P.S. 371 - Lillian L. Rashkis"/>
    <s v="High"/>
    <n v="10266292"/>
    <n v="9825753"/>
    <n v="440539"/>
    <n v="-4.2999999999999997E-2"/>
    <x v="1"/>
  </r>
  <r>
    <s v="R030"/>
    <x v="31"/>
    <n v="50"/>
    <s v="Carr"/>
    <s v="P.S. 030 Westerleigh"/>
    <s v="Elementary"/>
    <n v="10283868"/>
    <n v="9639910"/>
    <n v="643958"/>
    <n v="-6.3E-2"/>
    <x v="1"/>
  </r>
  <r>
    <s v="K620"/>
    <x v="30"/>
    <n v="48"/>
    <s v="Vernikov"/>
    <s v="William E. Grady Career and Technical Education High School"/>
    <s v="High"/>
    <n v="10285151"/>
    <n v="10738261"/>
    <n v="-453110"/>
    <n v="4.3999999999999997E-2"/>
    <x v="0"/>
  </r>
  <r>
    <s v="X025"/>
    <x v="1"/>
    <n v="8"/>
    <s v="Ayala"/>
    <s v="P.S. 025 Bilingual School"/>
    <s v="Elementary"/>
    <n v="10295603"/>
    <n v="8774729"/>
    <n v="1520874"/>
    <n v="-0.14799999999999999"/>
    <x v="1"/>
  </r>
  <r>
    <s v="K249"/>
    <x v="7"/>
    <n v="40"/>
    <s v="Joseph"/>
    <s v="P.S. 249 The Caton"/>
    <s v="Elementary"/>
    <n v="10302090"/>
    <n v="9803556"/>
    <n v="498534"/>
    <n v="-4.8000000000000001E-2"/>
    <x v="1"/>
  </r>
  <r>
    <s v="Q042"/>
    <x v="26"/>
    <n v="31"/>
    <s v="Brooks-Powers"/>
    <s v="P.S./M.S 042 R. Vernam"/>
    <s v="Elementary/Middle"/>
    <n v="10311271"/>
    <n v="9566799"/>
    <n v="744472"/>
    <n v="-7.1999999999999995E-2"/>
    <x v="1"/>
  </r>
  <r>
    <s v="K164"/>
    <x v="5"/>
    <n v="44"/>
    <s v="Yeger"/>
    <s v="P.S. 164 Caesar Rodney"/>
    <s v="Elementary"/>
    <n v="10311493"/>
    <n v="9216294"/>
    <n v="1095199"/>
    <n v="-0.106"/>
    <x v="1"/>
  </r>
  <r>
    <s v="R057"/>
    <x v="31"/>
    <n v="49"/>
    <s v="Hanks"/>
    <s v="P.S. 057 Hubert H. Humphrey"/>
    <s v="Elementary"/>
    <n v="10330955"/>
    <n v="9403983"/>
    <n v="926972"/>
    <s v="-9%"/>
    <x v="1"/>
  </r>
  <r>
    <s v="R050"/>
    <x v="31"/>
    <n v="50"/>
    <s v="Carr"/>
    <s v="P.S. 050 Frank Hankinson"/>
    <s v="Elementary"/>
    <n v="10339563"/>
    <n v="9812773"/>
    <n v="526790"/>
    <n v="-5.0999999999999997E-2"/>
    <x v="1"/>
  </r>
  <r>
    <s v="X196"/>
    <x v="18"/>
    <n v="18"/>
    <s v="Farías"/>
    <s v="P.S. 196"/>
    <s v="Elementary"/>
    <n v="10354822"/>
    <n v="9811865"/>
    <n v="542957"/>
    <n v="-5.1999999999999998E-2"/>
    <x v="1"/>
  </r>
  <r>
    <s v="M104"/>
    <x v="4"/>
    <n v="2"/>
    <s v="Rivera"/>
    <s v="J.H.S. 104 Simon Baruch"/>
    <s v="Middle"/>
    <n v="10366630"/>
    <n v="9207971"/>
    <n v="1158659"/>
    <n v="-0.112"/>
    <x v="1"/>
  </r>
  <r>
    <s v="X068"/>
    <x v="27"/>
    <n v="12"/>
    <s v="Riley"/>
    <s v="P.S. 068 Bronx"/>
    <s v="Elementary"/>
    <n v="10369489"/>
    <n v="9719292"/>
    <n v="650197"/>
    <n v="-6.3E-2"/>
    <x v="1"/>
  </r>
  <r>
    <s v="X056"/>
    <x v="24"/>
    <n v="11"/>
    <s v="Dinowitz"/>
    <s v="P.S. 056 Norwood Heights"/>
    <s v="Elementary"/>
    <n v="10387913"/>
    <n v="9454732"/>
    <n v="933181"/>
    <s v="-9%"/>
    <x v="1"/>
  </r>
  <r>
    <s v="K257"/>
    <x v="15"/>
    <n v="34"/>
    <s v="Gutiérrez"/>
    <s v="P.S. 257 John F. Hylan"/>
    <s v="Elementary"/>
    <n v="10389609"/>
    <n v="10175872"/>
    <n v="213737"/>
    <n v="-2.1000000000000001E-2"/>
    <x v="1"/>
  </r>
  <r>
    <s v="Q173"/>
    <x v="2"/>
    <n v="24"/>
    <s v="Gennaro"/>
    <s v="P.S. 173 Fresh Meadows"/>
    <s v="Elementary"/>
    <n v="10400916"/>
    <n v="9816849"/>
    <n v="584067"/>
    <n v="-5.6000000000000001E-2"/>
    <x v="1"/>
  </r>
  <r>
    <s v="K007"/>
    <x v="0"/>
    <n v="37"/>
    <s v="Nurse"/>
    <s v="P.S. 007 Abraham Lincoln"/>
    <s v="Elementary"/>
    <n v="10424600"/>
    <n v="9371952"/>
    <n v="1052648"/>
    <n v="-0.10100000000000001"/>
    <x v="1"/>
  </r>
  <r>
    <s v="Q117"/>
    <x v="23"/>
    <n v="24"/>
    <s v="Gennaro"/>
    <s v="P.S. 117 J. Keld / Briarwood School"/>
    <s v="Elementary"/>
    <n v="10474136"/>
    <n v="9808204"/>
    <n v="665932"/>
    <n v="-6.4000000000000001E-2"/>
    <x v="1"/>
  </r>
  <r>
    <s v="K372"/>
    <x v="32"/>
    <n v="39"/>
    <s v="Hanif"/>
    <s v="P.S. 372 -The Children's School"/>
    <s v="Elementary/Middle"/>
    <n v="10479185"/>
    <n v="10247339"/>
    <n v="231846"/>
    <n v="-2.1999999999999999E-2"/>
    <x v="1"/>
  </r>
  <r>
    <s v="Q150"/>
    <x v="8"/>
    <n v="26"/>
    <s v="Won"/>
    <s v="P.S. 150 Queens"/>
    <s v="Elementary"/>
    <n v="10484126"/>
    <n v="9104521"/>
    <n v="1379605"/>
    <n v="-0.13200000000000001"/>
    <x v="1"/>
  </r>
  <r>
    <s v="K139"/>
    <x v="25"/>
    <n v="40"/>
    <s v="Joseph"/>
    <s v="P.S. 139 Alexine A. Fenty"/>
    <s v="Elementary"/>
    <n v="10494673"/>
    <n v="9577024"/>
    <n v="917649"/>
    <n v="-8.6999999999999994E-2"/>
    <x v="1"/>
  </r>
  <r>
    <s v="X327"/>
    <x v="12"/>
    <n v="14"/>
    <s v="Sanchez"/>
    <s v="Comprehensive Model School Project M.S. 327"/>
    <s v="Middle/High"/>
    <n v="10510319"/>
    <n v="9675501"/>
    <n v="834818"/>
    <n v="-7.9000000000000001E-2"/>
    <x v="1"/>
  </r>
  <r>
    <s v="Q058"/>
    <x v="29"/>
    <n v="30"/>
    <s v="Holden"/>
    <s v="P.S. 58 - The School of Heroes"/>
    <s v="Elementary"/>
    <n v="10513757"/>
    <n v="9740454"/>
    <n v="773303"/>
    <n v="-7.3999999999999996E-2"/>
    <x v="1"/>
  </r>
  <r>
    <s v="K215"/>
    <x v="30"/>
    <n v="47"/>
    <s v="Kagan"/>
    <s v="P.S. 215 Morris H. Weiss"/>
    <s v="Elementary"/>
    <n v="10515823"/>
    <n v="9224163"/>
    <n v="1291660"/>
    <n v="-0.123"/>
    <x v="1"/>
  </r>
  <r>
    <s v="K024"/>
    <x v="19"/>
    <n v="38"/>
    <s v="Avilés"/>
    <s v="P.S. 024"/>
    <s v="Elementary"/>
    <n v="10519485"/>
    <n v="10676913"/>
    <n v="-157428"/>
    <n v="1.4999999999999999E-2"/>
    <x v="0"/>
  </r>
  <r>
    <s v="M401"/>
    <x v="32"/>
    <n v="13"/>
    <s v="Velázquez"/>
    <s v="Hospital Schools"/>
    <s v="All (K-12)"/>
    <n v="10528469"/>
    <n v="9860980"/>
    <n v="667489"/>
    <n v="-6.3E-2"/>
    <x v="1"/>
  </r>
  <r>
    <s v="Q575"/>
    <x v="8"/>
    <n v="26"/>
    <s v="Won"/>
    <s v="Academy of American Studies"/>
    <s v="High"/>
    <n v="10539177"/>
    <n v="11026416"/>
    <n v="-487239"/>
    <n v="4.5999999999999999E-2"/>
    <x v="0"/>
  </r>
  <r>
    <s v="X041"/>
    <x v="27"/>
    <n v="12"/>
    <s v="Riley"/>
    <s v="P.S. 041 Gun Hill Road"/>
    <s v="Elementary"/>
    <n v="10545408"/>
    <n v="8704896"/>
    <n v="1840512"/>
    <n v="-0.17499999999999999"/>
    <x v="1"/>
  </r>
  <r>
    <s v="Q120"/>
    <x v="16"/>
    <n v="20"/>
    <s v="Ung"/>
    <s v="P.S. 120 Queens"/>
    <s v="Elementary"/>
    <n v="10572185"/>
    <n v="9624878"/>
    <n v="947307"/>
    <s v="-9%"/>
    <x v="1"/>
  </r>
  <r>
    <s v="Q032"/>
    <x v="16"/>
    <n v="19"/>
    <s v="Paladino"/>
    <s v="P.S. 032 State Street"/>
    <s v="Elementary"/>
    <n v="10597603"/>
    <n v="9844693"/>
    <n v="752910"/>
    <n v="-7.0999999999999994E-2"/>
    <x v="1"/>
  </r>
  <r>
    <s v="Q025"/>
    <x v="16"/>
    <n v="19"/>
    <s v="Paladino"/>
    <s v="I.S. 025 Adrien Block"/>
    <s v="Middle"/>
    <n v="10602403"/>
    <n v="10220555"/>
    <n v="381848"/>
    <n v="-3.5999999999999997E-2"/>
    <x v="1"/>
  </r>
  <r>
    <s v="Q211"/>
    <x v="29"/>
    <n v="21"/>
    <s v="Moya"/>
    <s v="Elm Tree Elementary School"/>
    <s v="Elementary"/>
    <n v="10603691"/>
    <n v="10533031"/>
    <n v="70660"/>
    <n v="-7.0000000000000001E-3"/>
    <x v="1"/>
  </r>
  <r>
    <s v="Q686"/>
    <x v="23"/>
    <n v="29"/>
    <s v="Schulman"/>
    <s v="Queens Metropolitan High School"/>
    <s v="High"/>
    <n v="10619404"/>
    <n v="9835527"/>
    <n v="783877"/>
    <n v="-7.3999999999999996E-2"/>
    <x v="1"/>
  </r>
  <r>
    <s v="X114"/>
    <x v="12"/>
    <n v="16"/>
    <s v="Stevens"/>
    <s v="P.S. X114 - Luis Llorens Torres Schools"/>
    <s v="Elementary"/>
    <n v="10629569"/>
    <n v="10033220"/>
    <n v="596349"/>
    <n v="-5.6000000000000001E-2"/>
    <x v="1"/>
  </r>
  <r>
    <s v="Q062"/>
    <x v="26"/>
    <n v="28"/>
    <s v="Adams"/>
    <s v="P. S. 62 - Chester Park School"/>
    <s v="Elementary"/>
    <n v="10643923"/>
    <n v="9770606"/>
    <n v="873317"/>
    <n v="-8.2000000000000003E-2"/>
    <x v="1"/>
  </r>
  <r>
    <s v="K656"/>
    <x v="19"/>
    <n v="33"/>
    <s v="Restler"/>
    <s v="Brooklyn High School of the Arts"/>
    <s v="High"/>
    <n v="10698712"/>
    <n v="10301798"/>
    <n v="396914"/>
    <n v="-3.6999999999999998E-2"/>
    <x v="1"/>
  </r>
  <r>
    <s v="R006"/>
    <x v="31"/>
    <n v="51"/>
    <s v="Borelli"/>
    <s v="P.S. 6 Corporal Allan F. Kivlehan School"/>
    <s v="Elementary"/>
    <n v="10700064"/>
    <n v="9960455"/>
    <n v="739609"/>
    <n v="-6.9000000000000006E-2"/>
    <x v="1"/>
  </r>
  <r>
    <s v="X076"/>
    <x v="27"/>
    <n v="12"/>
    <s v="Riley"/>
    <s v="P.S. 076 The Bennington School"/>
    <s v="Elementary"/>
    <n v="10702078"/>
    <n v="9479502"/>
    <n v="1222576"/>
    <n v="-0.114"/>
    <x v="1"/>
  </r>
  <r>
    <s v="K216"/>
    <x v="30"/>
    <n v="47"/>
    <s v="Kagan"/>
    <s v="P.S. 216 Arturo Toscanini"/>
    <s v="Elementary"/>
    <n v="10705556"/>
    <n v="10339948"/>
    <n v="365608"/>
    <n v="-3.4000000000000002E-2"/>
    <x v="1"/>
  </r>
  <r>
    <s v="M189"/>
    <x v="3"/>
    <n v="10"/>
    <s v="De La Rosa"/>
    <s v="P.S. 189"/>
    <s v="Elementary"/>
    <n v="10719773"/>
    <n v="9484929"/>
    <n v="1234844"/>
    <n v="-0.115"/>
    <x v="1"/>
  </r>
  <r>
    <s v="R049"/>
    <x v="31"/>
    <n v="49"/>
    <s v="Hanks"/>
    <s v="I.S. 49 Berta A. Dreyfus"/>
    <s v="Middle"/>
    <n v="10724664"/>
    <n v="9970209"/>
    <n v="754455"/>
    <s v="-7%"/>
    <x v="1"/>
  </r>
  <r>
    <s v="K209"/>
    <x v="30"/>
    <n v="48"/>
    <s v="Vernikov"/>
    <s v="P.S. 209 Margaret Mead"/>
    <s v="Elementary/Middle"/>
    <n v="10762988"/>
    <n v="10321316"/>
    <n v="441672"/>
    <n v="-4.1000000000000002E-2"/>
    <x v="1"/>
  </r>
  <r>
    <s v="Q070"/>
    <x v="8"/>
    <n v="22"/>
    <s v="Cabán"/>
    <s v="P.S. 070"/>
    <s v="Elementary"/>
    <n v="10766027"/>
    <n v="11082957"/>
    <n v="-316930"/>
    <n v="2.9000000000000001E-2"/>
    <x v="0"/>
  </r>
  <r>
    <s v="Q152"/>
    <x v="8"/>
    <n v="26"/>
    <s v="Won"/>
    <s v="P.S. 152 Gwendoline N. Alleyne School"/>
    <s v="Elementary"/>
    <n v="10769763"/>
    <n v="9629455"/>
    <n v="1140308"/>
    <n v="-0.106"/>
    <x v="1"/>
  </r>
  <r>
    <s v="R045"/>
    <x v="31"/>
    <n v="49"/>
    <s v="Hanks"/>
    <s v="P.S. 045 John Tyler"/>
    <s v="Elementary"/>
    <n v="10803278"/>
    <n v="10243468"/>
    <n v="559810"/>
    <n v="-5.1999999999999998E-2"/>
    <x v="1"/>
  </r>
  <r>
    <s v="Q555"/>
    <x v="8"/>
    <n v="26"/>
    <s v="Won"/>
    <s v="Newcomers High School"/>
    <s v="High"/>
    <n v="10820377"/>
    <n v="12810541"/>
    <n v="-1990164"/>
    <n v="0.184"/>
    <x v="0"/>
  </r>
  <r>
    <s v="K052"/>
    <x v="25"/>
    <n v="48"/>
    <s v="Vernikov"/>
    <s v="P.S. 052 Sheepshead Bay"/>
    <s v="Elementary"/>
    <n v="10856846"/>
    <n v="10253461"/>
    <n v="603385"/>
    <n v="-5.6000000000000001E-2"/>
    <x v="1"/>
  </r>
  <r>
    <s v="Q069"/>
    <x v="8"/>
    <n v="25"/>
    <s v="Krishnan"/>
    <s v="P.S. 069 Jackson Heights"/>
    <s v="Elementary"/>
    <n v="10866313"/>
    <n v="9862477"/>
    <n v="1003836"/>
    <n v="-9.1999999999999998E-2"/>
    <x v="1"/>
  </r>
  <r>
    <s v="X259"/>
    <x v="1"/>
    <n v="8"/>
    <s v="Ayala"/>
    <s v="H.E.R.O. High (Health, Education, and Research Occupations High School)"/>
    <s v="High"/>
    <n v="10883414"/>
    <n v="10466979"/>
    <n v="416435"/>
    <n v="-3.7999999999999999E-2"/>
    <x v="1"/>
  </r>
  <r>
    <s v="Q502"/>
    <x v="8"/>
    <n v="26"/>
    <s v="Won"/>
    <s v="Information Technology High School"/>
    <s v="High"/>
    <n v="10883604"/>
    <n v="10300181"/>
    <n v="583423"/>
    <n v="-5.3999999999999999E-2"/>
    <x v="1"/>
  </r>
  <r>
    <s v="K383"/>
    <x v="21"/>
    <n v="37"/>
    <s v="Nurse"/>
    <s v="J.H.S. 383 Philippa Schuyler"/>
    <s v="Middle"/>
    <n v="10884682"/>
    <n v="10534762"/>
    <n v="349920"/>
    <n v="-3.2000000000000001E-2"/>
    <x v="1"/>
  </r>
  <r>
    <s v="X032"/>
    <x v="24"/>
    <n v="15"/>
    <s v="Feliz"/>
    <s v="P.S. 032 Belmont"/>
    <s v="Elementary"/>
    <n v="10898996"/>
    <n v="10109370"/>
    <n v="789626"/>
    <n v="-7.1999999999999995E-2"/>
    <x v="1"/>
  </r>
  <r>
    <s v="K032"/>
    <x v="19"/>
    <n v="39"/>
    <s v="Hanif"/>
    <s v="P.S. 032 Samuel Mills Sprole"/>
    <s v="Elementary"/>
    <n v="10910011"/>
    <n v="10895561"/>
    <n v="14450"/>
    <n v="-1E-3"/>
    <x v="1"/>
  </r>
  <r>
    <s v="X152"/>
    <x v="11"/>
    <n v="17"/>
    <s v="Salamanca"/>
    <s v="P.S. 152 Evergreen"/>
    <s v="Elementary"/>
    <n v="10912825"/>
    <n v="10685956"/>
    <n v="226869"/>
    <n v="-2.1000000000000001E-2"/>
    <x v="1"/>
  </r>
  <r>
    <s v="Q081"/>
    <x v="29"/>
    <n v="34"/>
    <s v="Gutiérrez"/>
    <s v="P.S. 81Q Jean Paul Richter"/>
    <s v="Elementary"/>
    <n v="10916923"/>
    <n v="10989172"/>
    <n v="-72249"/>
    <n v="7.0000000000000001E-3"/>
    <x v="0"/>
  </r>
  <r>
    <s v="M721"/>
    <x v="32"/>
    <n v="3"/>
    <s v="Bottcher"/>
    <s v="P.S. M721 - Manhattan Occupational Training Center"/>
    <s v="High"/>
    <n v="10920610"/>
    <n v="10391478"/>
    <n v="529132"/>
    <n v="-4.8000000000000001E-2"/>
    <x v="1"/>
  </r>
  <r>
    <s v="K097"/>
    <x v="30"/>
    <n v="47"/>
    <s v="Kagan"/>
    <s v="P.S. 97 The Highlawn"/>
    <s v="Elementary"/>
    <n v="10954675"/>
    <n v="11922893"/>
    <n v="-968218"/>
    <n v="8.7999999999999995E-2"/>
    <x v="0"/>
  </r>
  <r>
    <s v="Q207"/>
    <x v="26"/>
    <n v="32"/>
    <s v="Ariola"/>
    <s v="P.S. 207 Rockwood Park"/>
    <s v="Elementary/Middle"/>
    <n v="10963202"/>
    <n v="10510529"/>
    <n v="452673"/>
    <n v="-4.1000000000000002E-2"/>
    <x v="1"/>
  </r>
  <r>
    <s v="M161"/>
    <x v="22"/>
    <n v="9"/>
    <s v="Richardson Jordan"/>
    <s v="P.S. 161 Pedro Albizu Campos"/>
    <s v="Elementary/Middle"/>
    <n v="10999873"/>
    <n v="10215355"/>
    <n v="784518"/>
    <n v="-7.0999999999999994E-2"/>
    <x v="1"/>
  </r>
  <r>
    <s v="Q011"/>
    <x v="8"/>
    <n v="26"/>
    <s v="Won"/>
    <s v="P.S. 011 Kathryn Phelan"/>
    <s v="Elementary"/>
    <n v="11003661"/>
    <n v="10313465"/>
    <n v="690196"/>
    <n v="-6.3E-2"/>
    <x v="1"/>
  </r>
  <r>
    <s v="X005"/>
    <x v="1"/>
    <n v="8"/>
    <s v="Ayala"/>
    <s v="P.S. 5 Port Morris"/>
    <s v="Elementary/Middle"/>
    <n v="11006229"/>
    <n v="11044137"/>
    <n v="-37908"/>
    <n v="3.0000000000000001E-3"/>
    <x v="0"/>
  </r>
  <r>
    <s v="K223"/>
    <x v="5"/>
    <n v="44"/>
    <s v="Yeger"/>
    <s v="J.H.S. 223 The Montauk"/>
    <s v="Middle"/>
    <n v="11027424"/>
    <n v="9724487"/>
    <n v="1302937"/>
    <n v="-0.11799999999999999"/>
    <x v="1"/>
  </r>
  <r>
    <s v="K247"/>
    <x v="5"/>
    <n v="47"/>
    <s v="Kagan"/>
    <s v="P.S. 247 Brooklyn"/>
    <s v="Elementary"/>
    <n v="11041871"/>
    <n v="10733536"/>
    <n v="308335"/>
    <n v="-2.8000000000000001E-2"/>
    <x v="1"/>
  </r>
  <r>
    <s v="X280"/>
    <x v="24"/>
    <n v="11"/>
    <s v="Dinowitz"/>
    <s v="P.S./M.S. 280 Mosholu Parkway"/>
    <s v="Elementary/Middle"/>
    <n v="11087339"/>
    <n v="10303623"/>
    <n v="783716"/>
    <n v="-7.0999999999999994E-2"/>
    <x v="1"/>
  </r>
  <r>
    <s v="X072"/>
    <x v="11"/>
    <n v="13"/>
    <s v="Velázquez"/>
    <s v="P.S. 072 Dr. William Dorney"/>
    <s v="Elementary"/>
    <n v="11135075"/>
    <n v="10182604"/>
    <n v="952471"/>
    <n v="-8.5999999999999993E-2"/>
    <x v="1"/>
  </r>
  <r>
    <s v="Q226"/>
    <x v="26"/>
    <n v="28"/>
    <s v="Adams"/>
    <s v="J.H.S. 226 Virgil I. Grissom"/>
    <s v="Middle"/>
    <n v="11182359"/>
    <n v="10857680"/>
    <n v="324679"/>
    <n v="-2.9000000000000001E-2"/>
    <x v="1"/>
  </r>
  <r>
    <s v="Q135"/>
    <x v="28"/>
    <n v="23"/>
    <s v="Lee"/>
    <s v="The Bellaire School"/>
    <s v="Elementary"/>
    <n v="11187698"/>
    <n v="10762476"/>
    <n v="425222"/>
    <n v="-3.7999999999999999E-2"/>
    <x v="1"/>
  </r>
  <r>
    <s v="Q124"/>
    <x v="26"/>
    <n v="28"/>
    <s v="Adams"/>
    <s v="P.S. 124 Osmond A Church"/>
    <s v="Elementary/Middle"/>
    <n v="11191504"/>
    <n v="10288400"/>
    <n v="903104"/>
    <n v="-8.1000000000000003E-2"/>
    <x v="1"/>
  </r>
  <r>
    <s v="Q323"/>
    <x v="26"/>
    <n v="32"/>
    <s v="Ariola"/>
    <s v="Scholars' Academy"/>
    <s v="Middle/High"/>
    <n v="11200639"/>
    <n v="10935478"/>
    <n v="265161"/>
    <n v="-2.4E-2"/>
    <x v="1"/>
  </r>
  <r>
    <s v="Q100"/>
    <x v="26"/>
    <n v="28"/>
    <s v="Adams"/>
    <s v="P.S. 100 Glen Morris"/>
    <s v="Elementary"/>
    <n v="11220830"/>
    <n v="9679716"/>
    <n v="1541114"/>
    <n v="-0.13700000000000001"/>
    <x v="1"/>
  </r>
  <r>
    <s v="X048"/>
    <x v="11"/>
    <n v="17"/>
    <s v="Salamanca"/>
    <s v="P.S. 048 Joseph R. Drake"/>
    <s v="Elementary"/>
    <n v="11237559"/>
    <n v="9967110"/>
    <n v="1270449"/>
    <n v="-0.113"/>
    <x v="1"/>
  </r>
  <r>
    <s v="R605"/>
    <x v="31"/>
    <n v="50"/>
    <s v="Carr"/>
    <s v="Staten Island Technical High School"/>
    <s v="High"/>
    <n v="11268491"/>
    <n v="11941069"/>
    <n v="-672578"/>
    <n v="0.06"/>
    <x v="0"/>
  </r>
  <r>
    <s v="K051"/>
    <x v="19"/>
    <n v="39"/>
    <s v="Hanif"/>
    <s v="M.S. 51 William Alexander"/>
    <s v="Middle"/>
    <n v="11272066"/>
    <n v="11285792"/>
    <n v="-13726"/>
    <n v="1E-3"/>
    <x v="0"/>
  </r>
  <r>
    <s v="Q116"/>
    <x v="28"/>
    <n v="27"/>
    <s v="Williams"/>
    <s v="P.S./I.S. 116 William C. Hughley"/>
    <s v="Elementary/Middle"/>
    <n v="11379999"/>
    <n v="10754979"/>
    <n v="625020"/>
    <n v="-5.5E-2"/>
    <x v="1"/>
  </r>
  <r>
    <s v="R044"/>
    <x v="31"/>
    <n v="49"/>
    <s v="Hanks"/>
    <s v="P.S. 044 Thomas C. Brown"/>
    <s v="Elementary"/>
    <n v="11398959"/>
    <n v="10368843"/>
    <n v="1030116"/>
    <s v="-9%"/>
    <x v="1"/>
  </r>
  <r>
    <s v="Q194"/>
    <x v="16"/>
    <n v="19"/>
    <s v="Paladino"/>
    <s v="J.H.S. 194 William Carr"/>
    <s v="Middle"/>
    <n v="11426053"/>
    <n v="9961035"/>
    <n v="1465018"/>
    <n v="-0.128"/>
    <x v="1"/>
  </r>
  <r>
    <s v="Q022"/>
    <x v="16"/>
    <n v="20"/>
    <s v="Ung"/>
    <s v="P.S. 022 Thomas Jefferson"/>
    <s v="Elementary"/>
    <n v="11446248"/>
    <n v="10816211"/>
    <n v="630037"/>
    <n v="-5.5E-2"/>
    <x v="1"/>
  </r>
  <r>
    <s v="R060"/>
    <x v="31"/>
    <n v="50"/>
    <s v="Carr"/>
    <s v="P.S. 060 Alice Austen"/>
    <s v="Elementary"/>
    <n v="11467715"/>
    <n v="10916307"/>
    <n v="551408"/>
    <n v="-4.8000000000000001E-2"/>
    <x v="1"/>
  </r>
  <r>
    <s v="K179"/>
    <x v="5"/>
    <n v="39"/>
    <s v="Hanif"/>
    <s v="P.S. 179 Kensington"/>
    <s v="Elementary"/>
    <n v="11497152"/>
    <n v="10183265"/>
    <n v="1313887"/>
    <n v="-0.114"/>
    <x v="1"/>
  </r>
  <r>
    <s v="Q110"/>
    <x v="29"/>
    <n v="21"/>
    <s v="Moya"/>
    <s v="P.S. 110"/>
    <s v="Elementary"/>
    <n v="11536833"/>
    <n v="10774537"/>
    <n v="762296"/>
    <n v="-6.6000000000000003E-2"/>
    <x v="1"/>
  </r>
  <r>
    <s v="Q122"/>
    <x v="8"/>
    <n v="22"/>
    <s v="Cabán"/>
    <s v="P.S. 122 Mamie Fay"/>
    <s v="Elementary/Middle"/>
    <n v="11570995"/>
    <n v="10953608"/>
    <n v="617387"/>
    <n v="-5.2999999999999999E-2"/>
    <x v="1"/>
  </r>
  <r>
    <s v="R053"/>
    <x v="31"/>
    <n v="51"/>
    <s v="Borelli"/>
    <s v="The Barbara Esselborn School"/>
    <s v="Elementary"/>
    <n v="11578734"/>
    <n v="11386401"/>
    <n v="192333"/>
    <n v="-1.7000000000000001E-2"/>
    <x v="1"/>
  </r>
  <r>
    <s v="K253"/>
    <x v="30"/>
    <n v="48"/>
    <s v="Vernikov"/>
    <s v="P.S. 253"/>
    <s v="Elementary"/>
    <n v="11582617"/>
    <n v="11287985"/>
    <n v="294632"/>
    <n v="-2.5000000000000001E-2"/>
    <x v="1"/>
  </r>
  <r>
    <s v="X033"/>
    <x v="24"/>
    <n v="14"/>
    <s v="Sanchez"/>
    <s v="P.S. 033 Timothy Dwight"/>
    <s v="Elementary"/>
    <n v="11590768"/>
    <n v="11086918"/>
    <n v="503850"/>
    <n v="-4.2999999999999997E-2"/>
    <x v="1"/>
  </r>
  <r>
    <s v="X009"/>
    <x v="24"/>
    <n v="15"/>
    <s v="Feliz"/>
    <s v="P.S. 9 Ryer Avenue Elementary School"/>
    <s v="Elementary"/>
    <n v="11591679"/>
    <n v="10335186"/>
    <n v="1256493"/>
    <n v="-0.108"/>
    <x v="1"/>
  </r>
  <r>
    <s v="X181"/>
    <x v="27"/>
    <n v="12"/>
    <s v="Riley"/>
    <s v="I.S. 181 Pablo Casals"/>
    <s v="Middle"/>
    <n v="11593876"/>
    <n v="10176415"/>
    <n v="1417461"/>
    <n v="-0.122"/>
    <x v="1"/>
  </r>
  <r>
    <s v="K235"/>
    <x v="14"/>
    <n v="41"/>
    <s v="Mealy"/>
    <s v="P.S. 235 Janice Marie Knight School"/>
    <s v="Elementary/Middle"/>
    <n v="11618287"/>
    <n v="10748048"/>
    <n v="870239"/>
    <n v="-7.4999999999999997E-2"/>
    <x v="1"/>
  </r>
  <r>
    <s v="Q148"/>
    <x v="8"/>
    <n v="25"/>
    <s v="Krishnan"/>
    <s v="P.S. 148 Queens"/>
    <s v="Elementary"/>
    <n v="11638456"/>
    <n v="10444260"/>
    <n v="1194196"/>
    <n v="-0.10299999999999999"/>
    <x v="1"/>
  </r>
  <r>
    <s v="M499"/>
    <x v="22"/>
    <n v="9"/>
    <s v="Richardson Jordan"/>
    <s v="Frederick Douglass Academy"/>
    <s v="Middle/High"/>
    <n v="11641805"/>
    <n v="11339430"/>
    <n v="302375"/>
    <n v="-2.5999999999999999E-2"/>
    <x v="1"/>
  </r>
  <r>
    <s v="Q202"/>
    <x v="26"/>
    <n v="32"/>
    <s v="Ariola"/>
    <s v="J.H.S. 202 Robert H. Goddard"/>
    <s v="Middle"/>
    <n v="11648182"/>
    <n v="10723462"/>
    <n v="924720"/>
    <n v="-7.9000000000000001E-2"/>
    <x v="1"/>
  </r>
  <r>
    <s v="M400"/>
    <x v="4"/>
    <n v="3"/>
    <s v="Bottcher"/>
    <s v="High School for Environmental Studies"/>
    <s v="High"/>
    <n v="11661993"/>
    <n v="10907747"/>
    <n v="754246"/>
    <n v="-6.5000000000000002E-2"/>
    <x v="1"/>
  </r>
  <r>
    <s v="Q088"/>
    <x v="29"/>
    <n v="30"/>
    <s v="Holden"/>
    <s v="P.S. 088 Seneca"/>
    <s v="Elementary"/>
    <n v="11671361"/>
    <n v="11159163"/>
    <n v="512198"/>
    <n v="-4.3999999999999997E-2"/>
    <x v="1"/>
  </r>
  <r>
    <s v="Q190"/>
    <x v="23"/>
    <n v="29"/>
    <s v="Schulman"/>
    <s v="J.H.S. 190 Russell Sage"/>
    <s v="Middle"/>
    <n v="11692083"/>
    <n v="10365592"/>
    <n v="1326491"/>
    <n v="-0.113"/>
    <x v="1"/>
  </r>
  <r>
    <s v="Q149"/>
    <x v="8"/>
    <n v="25"/>
    <s v="Krishnan"/>
    <s v="P.S. 149 Christa Mcauliffe"/>
    <s v="Elementary"/>
    <n v="11699099"/>
    <n v="10745264"/>
    <n v="953835"/>
    <n v="-8.2000000000000003E-2"/>
    <x v="1"/>
  </r>
  <r>
    <s v="X127"/>
    <x v="27"/>
    <n v="18"/>
    <s v="Farías"/>
    <s v="J.H.S. 127 The Castle Hill"/>
    <s v="Middle"/>
    <n v="11706538"/>
    <n v="10892517"/>
    <n v="814021"/>
    <s v="-7%"/>
    <x v="1"/>
  </r>
  <r>
    <s v="Q077"/>
    <x v="29"/>
    <n v="34"/>
    <s v="Gutiérrez"/>
    <s v="I.S. 077"/>
    <s v="Middle"/>
    <n v="11722888"/>
    <n v="10703132"/>
    <n v="1019756"/>
    <n v="-8.6999999999999994E-2"/>
    <x v="1"/>
  </r>
  <r>
    <s v="R058"/>
    <x v="31"/>
    <n v="51"/>
    <s v="Borelli"/>
    <s v="Space Shuttle Columbia School"/>
    <s v="Elementary"/>
    <n v="11723504"/>
    <n v="11638712"/>
    <n v="84792"/>
    <n v="-7.0000000000000001E-3"/>
    <x v="1"/>
  </r>
  <r>
    <s v="Q566"/>
    <x v="2"/>
    <n v="23"/>
    <s v="Lee"/>
    <s v="Queens High School of Teaching, Liberal Arts and the Sciences"/>
    <s v="High"/>
    <n v="11762181"/>
    <n v="11446180"/>
    <n v="316001"/>
    <n v="-2.7E-2"/>
    <x v="1"/>
  </r>
  <r>
    <s v="X195"/>
    <x v="18"/>
    <n v="18"/>
    <s v="Farías"/>
    <s v="P.S. 195"/>
    <s v="Elementary"/>
    <n v="11780968"/>
    <n v="10937815"/>
    <n v="843153"/>
    <n v="-7.1999999999999995E-2"/>
    <x v="1"/>
  </r>
  <r>
    <s v="K015"/>
    <x v="19"/>
    <n v="38"/>
    <s v="Avilés"/>
    <s v="P.S. 015 Patrick F. Daly"/>
    <s v="Elementary"/>
    <n v="11807875"/>
    <n v="11463098"/>
    <n v="344777"/>
    <n v="-2.9000000000000001E-2"/>
    <x v="1"/>
  </r>
  <r>
    <s v="R036"/>
    <x v="31"/>
    <n v="51"/>
    <s v="Borelli"/>
    <s v="P.S. 036 J. C. Drumgoole"/>
    <s v="Elementary"/>
    <n v="11820954"/>
    <n v="12016485"/>
    <n v="-195531"/>
    <n v="1.7000000000000001E-2"/>
    <x v="0"/>
  </r>
  <r>
    <s v="X180"/>
    <x v="27"/>
    <n v="12"/>
    <s v="Riley"/>
    <s v="M.S. 180 Dr. Daniel Hale Williams"/>
    <s v="Middle"/>
    <n v="11821136"/>
    <n v="10822687"/>
    <n v="998449"/>
    <n v="-8.4000000000000005E-2"/>
    <x v="1"/>
  </r>
  <r>
    <s v="Q119"/>
    <x v="29"/>
    <n v="30"/>
    <s v="Holden"/>
    <s v="I.S. 119 The Glendale"/>
    <s v="Elementary/Middle"/>
    <n v="11845600"/>
    <n v="11461654"/>
    <n v="383946"/>
    <n v="-3.2000000000000001E-2"/>
    <x v="1"/>
  </r>
  <r>
    <s v="M075"/>
    <x v="9"/>
    <n v="6"/>
    <s v="Brewer"/>
    <s v="P.S. 075 Emily Dickinson"/>
    <s v="Elementary"/>
    <n v="11908274"/>
    <n v="10963098"/>
    <n v="945176"/>
    <n v="-7.9000000000000001E-2"/>
    <x v="1"/>
  </r>
  <r>
    <s v="X096"/>
    <x v="27"/>
    <n v="15"/>
    <s v="Feliz"/>
    <s v="P.S. 096 Richard Rodgers"/>
    <s v="Elementary"/>
    <n v="11919672"/>
    <n v="11390923"/>
    <n v="528749"/>
    <n v="-4.3999999999999997E-2"/>
    <x v="1"/>
  </r>
  <r>
    <s v="Q049"/>
    <x v="29"/>
    <n v="30"/>
    <s v="Holden"/>
    <s v="P.S. 049 Dorothy Bonawit Kole"/>
    <s v="Elementary/Middle"/>
    <n v="11922406"/>
    <n v="11395798"/>
    <n v="526608"/>
    <n v="-4.3999999999999997E-2"/>
    <x v="1"/>
  </r>
  <r>
    <s v="K189"/>
    <x v="7"/>
    <n v="41"/>
    <s v="Mealy"/>
    <s v="P.S. 189 The Bilingual Center"/>
    <s v="Elementary/Middle"/>
    <n v="11923374"/>
    <n v="11305747"/>
    <n v="617627"/>
    <n v="-5.1999999999999998E-2"/>
    <x v="1"/>
  </r>
  <r>
    <s v="Q109"/>
    <x v="28"/>
    <n v="23"/>
    <s v="Lee"/>
    <s v="Jean Nuzzi Intermediate School"/>
    <s v="Middle"/>
    <n v="11928672"/>
    <n v="10905460"/>
    <n v="1023212"/>
    <n v="-8.5999999999999993E-2"/>
    <x v="1"/>
  </r>
  <r>
    <s v="K130"/>
    <x v="19"/>
    <n v="39"/>
    <s v="Hanif"/>
    <s v="P.S. 130 The Parkside"/>
    <s v="Elementary"/>
    <n v="11939160"/>
    <n v="10799019"/>
    <n v="1140141"/>
    <n v="-9.5000000000000001E-2"/>
    <x v="1"/>
  </r>
  <r>
    <s v="K115"/>
    <x v="14"/>
    <n v="46"/>
    <s v="Narcisse"/>
    <s v="P.S. 115 Daniel Mucatel School"/>
    <s v="Elementary"/>
    <n v="11966258"/>
    <n v="11149199"/>
    <n v="817059"/>
    <n v="-6.8000000000000005E-2"/>
    <x v="1"/>
  </r>
  <r>
    <s v="K197"/>
    <x v="25"/>
    <n v="48"/>
    <s v="Vernikov"/>
    <s v="P.S. 197 - The Kings Highway Academy"/>
    <s v="Elementary"/>
    <n v="11976741"/>
    <n v="11945112"/>
    <n v="31629"/>
    <n v="-3.0000000000000001E-3"/>
    <x v="1"/>
  </r>
  <r>
    <s v="Q650"/>
    <x v="26"/>
    <n v="28"/>
    <s v="Adams"/>
    <s v="High School for Construction Trades, Engineering and Architecture"/>
    <s v="High"/>
    <n v="12011774"/>
    <n v="11759045"/>
    <n v="252729"/>
    <n v="-2.1000000000000001E-2"/>
    <x v="1"/>
  </r>
  <r>
    <s v="Q023"/>
    <x v="32"/>
    <n v="23"/>
    <s v="Lee"/>
    <s v="P.S. Q023 @ Queens Children Center"/>
    <s v="All (K-12)"/>
    <n v="12028322"/>
    <n v="11724657"/>
    <n v="303665"/>
    <n v="-2.5000000000000001E-2"/>
    <x v="1"/>
  </r>
  <r>
    <s v="K255"/>
    <x v="25"/>
    <n v="48"/>
    <s v="Vernikov"/>
    <s v="P.S. 255 Barbara Reing School"/>
    <s v="Elementary"/>
    <n v="12035096"/>
    <n v="11324613"/>
    <n v="710483"/>
    <n v="-5.8999999999999997E-2"/>
    <x v="1"/>
  </r>
  <r>
    <s v="M167"/>
    <x v="4"/>
    <n v="4"/>
    <s v="Powers"/>
    <s v="J.H.S. 167 Robert F. Wagner"/>
    <s v="Middle"/>
    <n v="12037602"/>
    <n v="10963020"/>
    <n v="1074582"/>
    <n v="-8.8999999999999996E-2"/>
    <x v="1"/>
  </r>
  <r>
    <s v="X028"/>
    <x v="12"/>
    <n v="15"/>
    <s v="Feliz"/>
    <s v="P.S. 028 Mount Hope"/>
    <s v="Elementary"/>
    <n v="12039364"/>
    <n v="11069808"/>
    <n v="969556"/>
    <n v="-8.1000000000000003E-2"/>
    <x v="1"/>
  </r>
  <r>
    <s v="R054"/>
    <x v="31"/>
    <n v="50"/>
    <s v="Carr"/>
    <s v="P.S. 054 Charles W. Leng"/>
    <s v="Elementary"/>
    <n v="12042631"/>
    <n v="11649935"/>
    <n v="392696"/>
    <n v="-3.3000000000000002E-2"/>
    <x v="1"/>
  </r>
  <r>
    <s v="Q107"/>
    <x v="16"/>
    <n v="19"/>
    <s v="Paladino"/>
    <s v="P.S. 107 Thomas A Dooley"/>
    <s v="Elementary"/>
    <n v="12054221"/>
    <n v="11459446"/>
    <n v="594775"/>
    <n v="-4.9000000000000002E-2"/>
    <x v="1"/>
  </r>
  <r>
    <s v="R861"/>
    <x v="31"/>
    <n v="49"/>
    <s v="Hanks"/>
    <s v="Staten Island School of Civic Leadership"/>
    <s v="Elementary/Middle"/>
    <n v="12088817"/>
    <n v="11566771"/>
    <n v="522046"/>
    <n v="-4.2999999999999997E-2"/>
    <x v="1"/>
  </r>
  <r>
    <s v="R078"/>
    <x v="31"/>
    <n v="49"/>
    <s v="Hanks"/>
    <s v="P.S. 78"/>
    <s v="Elementary"/>
    <n v="12091186"/>
    <n v="9952558"/>
    <n v="2138628"/>
    <n v="-0.17699999999999999"/>
    <x v="1"/>
  </r>
  <r>
    <s v="M479"/>
    <x v="9"/>
    <n v="3"/>
    <s v="Bottcher"/>
    <s v="Beacon High School"/>
    <s v="High"/>
    <n v="12100170"/>
    <n v="12074429"/>
    <n v="25741"/>
    <n v="-2E-3"/>
    <x v="1"/>
  </r>
  <r>
    <s v="K207"/>
    <x v="25"/>
    <n v="46"/>
    <s v="Narcisse"/>
    <s v="P.S. 207 Elizabeth G. Leary"/>
    <s v="Elementary/Middle"/>
    <n v="12106155"/>
    <n v="10537409"/>
    <n v="1568746"/>
    <s v="-13%"/>
    <x v="1"/>
  </r>
  <r>
    <s v="X008"/>
    <x v="24"/>
    <n v="11"/>
    <s v="Dinowitz"/>
    <s v="P.S. 008 Isaac Varian"/>
    <s v="Elementary"/>
    <n v="12131630"/>
    <n v="10681376"/>
    <n v="1450254"/>
    <s v="-12%"/>
    <x v="1"/>
  </r>
  <r>
    <s v="R600"/>
    <x v="31"/>
    <n v="49"/>
    <s v="Hanks"/>
    <s v="Ralph R. McKee Career and Technical Education High School"/>
    <s v="High"/>
    <n v="12137842"/>
    <n v="11906345"/>
    <n v="231497"/>
    <n v="-1.9E-2"/>
    <x v="1"/>
  </r>
  <r>
    <s v="Q074"/>
    <x v="2"/>
    <n v="23"/>
    <s v="Lee"/>
    <s v="J.H.S. 074 Nathaniel Hawthorne"/>
    <s v="Middle"/>
    <n v="12153215"/>
    <n v="10932400"/>
    <n v="1220815"/>
    <s v="-10%"/>
    <x v="1"/>
  </r>
  <r>
    <s v="K108"/>
    <x v="0"/>
    <n v="37"/>
    <s v="Nurse"/>
    <s v="P.S. 108 Sal Abbracciamento"/>
    <s v="Elementary"/>
    <n v="12197820"/>
    <n v="10880923"/>
    <n v="1316897"/>
    <n v="-0.108"/>
    <x v="1"/>
  </r>
  <r>
    <s v="X205"/>
    <x v="24"/>
    <n v="15"/>
    <s v="Feliz"/>
    <s v="P.S. 205 Fiorello LaGuardia"/>
    <s v="Elementary"/>
    <n v="12208544"/>
    <n v="10114279"/>
    <n v="2094265"/>
    <n v="-0.17199999999999999"/>
    <x v="1"/>
  </r>
  <r>
    <s v="K104"/>
    <x v="5"/>
    <n v="43"/>
    <s v="Brannan"/>
    <s v="P.S./I.S. 104 The Fort Hamilton School"/>
    <s v="Elementary/Middle"/>
    <n v="12221832"/>
    <n v="11525598"/>
    <n v="696234"/>
    <n v="-5.7000000000000002E-2"/>
    <x v="1"/>
  </r>
  <r>
    <s v="Q105"/>
    <x v="26"/>
    <n v="31"/>
    <s v="Brooks-Powers"/>
    <s v="P.S. 105 The Bay School"/>
    <s v="Elementary/Middle"/>
    <n v="12225357"/>
    <n v="10723749"/>
    <n v="1501608"/>
    <n v="-0.123"/>
    <x v="1"/>
  </r>
  <r>
    <s v="K214"/>
    <x v="0"/>
    <n v="37"/>
    <s v="Nurse"/>
    <s v="P.S. 214 Michael Friedsam"/>
    <s v="Elementary"/>
    <n v="12237288"/>
    <n v="11387454"/>
    <n v="849834"/>
    <n v="-6.9000000000000006E-2"/>
    <x v="1"/>
  </r>
  <r>
    <s v="X103"/>
    <x v="27"/>
    <n v="12"/>
    <s v="Riley"/>
    <s v="P.S. 103 Hector Fontanez"/>
    <s v="Elementary"/>
    <n v="12283648"/>
    <n v="11632269"/>
    <n v="651379"/>
    <n v="-5.2999999999999999E-2"/>
    <x v="1"/>
  </r>
  <r>
    <s v="Q091"/>
    <x v="29"/>
    <n v="30"/>
    <s v="Holden"/>
    <s v="P.S. 091 Richard Arkwright"/>
    <s v="Elementary"/>
    <n v="12303540"/>
    <n v="12101442"/>
    <n v="202098"/>
    <n v="-1.6E-2"/>
    <x v="1"/>
  </r>
  <r>
    <s v="K095"/>
    <x v="30"/>
    <n v="47"/>
    <s v="Kagan"/>
    <s v="P.S. 095 The Gravesend"/>
    <s v="Elementary/Middle"/>
    <n v="12317669"/>
    <n v="11172738"/>
    <n v="1144931"/>
    <n v="-9.2999999999999999E-2"/>
    <x v="1"/>
  </r>
  <r>
    <s v="K222"/>
    <x v="25"/>
    <n v="46"/>
    <s v="Narcisse"/>
    <s v="P.S. 222 Katherine R. Snyder"/>
    <s v="Elementary"/>
    <n v="12319038"/>
    <n v="11427449"/>
    <n v="891589"/>
    <n v="-7.1999999999999995E-2"/>
    <x v="1"/>
  </r>
  <r>
    <s v="Q043"/>
    <x v="26"/>
    <n v="31"/>
    <s v="Brooks-Powers"/>
    <s v="P.S. 043"/>
    <s v="Elementary/Middle"/>
    <n v="12332841"/>
    <n v="10632096"/>
    <n v="1700745"/>
    <n v="-0.13800000000000001"/>
    <x v="1"/>
  </r>
  <r>
    <s v="X031"/>
    <x v="1"/>
    <n v="17"/>
    <s v="Salamanca"/>
    <s v="P.S./M.S. 031 The William Lloyd Garrison"/>
    <s v="Elementary/Middle"/>
    <n v="12354855"/>
    <n v="11059212"/>
    <n v="1295643"/>
    <n v="-0.105"/>
    <x v="1"/>
  </r>
  <r>
    <s v="K170"/>
    <x v="5"/>
    <n v="43"/>
    <s v="Brannan"/>
    <s v="Ralph A. Fabrizio School"/>
    <s v="Elementary"/>
    <n v="12402097"/>
    <n v="11369094"/>
    <n v="1033003"/>
    <n v="-8.3000000000000004E-2"/>
    <x v="1"/>
  </r>
  <r>
    <s v="K084"/>
    <x v="15"/>
    <n v="34"/>
    <s v="Gutiérrez"/>
    <s v="P.S. 084 Jose De Diego"/>
    <s v="Elementary/Middle"/>
    <n v="12406898"/>
    <n v="11683877"/>
    <n v="723021"/>
    <n v="-5.8000000000000003E-2"/>
    <x v="1"/>
  </r>
  <r>
    <s v="K690"/>
    <x v="30"/>
    <n v="47"/>
    <s v="Kagan"/>
    <s v="Brooklyn Studio Secondary School"/>
    <s v="Middle/High"/>
    <n v="12431129"/>
    <n v="11680911"/>
    <n v="750218"/>
    <s v="-6%"/>
    <x v="1"/>
  </r>
  <r>
    <s v="Q092"/>
    <x v="8"/>
    <n v="21"/>
    <s v="Moya"/>
    <s v="P.S. 092 Harry T. Stewart Sr."/>
    <s v="Elementary"/>
    <n v="12478683"/>
    <n v="11398111"/>
    <n v="1080572"/>
    <n v="-8.6999999999999994E-2"/>
    <x v="1"/>
  </r>
  <r>
    <s v="Q141"/>
    <x v="8"/>
    <n v="22"/>
    <s v="Cabán"/>
    <s v="I.S. 141 The Steinway"/>
    <s v="Middle"/>
    <n v="12489919"/>
    <n v="11621868"/>
    <n v="868051"/>
    <s v="-7%"/>
    <x v="1"/>
  </r>
  <r>
    <s v="K177"/>
    <x v="30"/>
    <n v="44"/>
    <s v="Yeger"/>
    <s v="P.S. 177 The Marlboro"/>
    <s v="Elementary"/>
    <n v="12521981"/>
    <n v="11445527"/>
    <n v="1076454"/>
    <n v="-8.5999999999999993E-2"/>
    <x v="1"/>
  </r>
  <r>
    <s v="K229"/>
    <x v="5"/>
    <n v="43"/>
    <s v="Brannan"/>
    <s v="P.S. 229 Dyker"/>
    <s v="Elementary/Middle"/>
    <n v="12561530"/>
    <n v="11188905"/>
    <n v="1372625"/>
    <n v="-0.109"/>
    <x v="1"/>
  </r>
  <r>
    <s v="R002"/>
    <x v="31"/>
    <n v="50"/>
    <s v="Carr"/>
    <s v="I.S. R002 George L. Egbert"/>
    <s v="Middle"/>
    <n v="12622207"/>
    <n v="12275053"/>
    <n v="347154"/>
    <n v="-2.8000000000000001E-2"/>
    <x v="1"/>
  </r>
  <r>
    <s v="X046"/>
    <x v="24"/>
    <n v="15"/>
    <s v="Feliz"/>
    <s v="P.S. 046 Edgar Allan Poe"/>
    <s v="Elementary"/>
    <n v="12649773"/>
    <n v="11352217"/>
    <n v="1297556"/>
    <n v="-0.10299999999999999"/>
    <x v="1"/>
  </r>
  <r>
    <s v="Q435"/>
    <x v="2"/>
    <n v="23"/>
    <s v="Lee"/>
    <s v="Martin Van Buren High School"/>
    <s v="High"/>
    <n v="12676167"/>
    <n v="12603981"/>
    <n v="72186"/>
    <n v="-6.0000000000000001E-3"/>
    <x v="1"/>
  </r>
  <r>
    <s v="K204"/>
    <x v="5"/>
    <n v="43"/>
    <s v="Brannan"/>
    <s v="P.S. 204 Vince Lombardi"/>
    <s v="Elementary"/>
    <n v="12711716"/>
    <n v="12072501"/>
    <n v="639215"/>
    <s v="-5%"/>
    <x v="1"/>
  </r>
  <r>
    <s v="K030"/>
    <x v="5"/>
    <n v="43"/>
    <s v="Brannan"/>
    <s v="P.S./I.S. 30 Mary White Ovington"/>
    <s v="Elementary/Middle"/>
    <n v="12718961"/>
    <n v="12287856"/>
    <n v="431105"/>
    <n v="-3.4000000000000002E-2"/>
    <x v="1"/>
  </r>
  <r>
    <s v="K321"/>
    <x v="19"/>
    <n v="39"/>
    <s v="Hanif"/>
    <s v="P.S. 321 William Penn"/>
    <s v="Elementary"/>
    <n v="12772952"/>
    <n v="12864715"/>
    <n v="-91763"/>
    <n v="7.0000000000000001E-3"/>
    <x v="0"/>
  </r>
  <r>
    <s v="M079"/>
    <x v="32"/>
    <n v="9"/>
    <s v="Richardson Jordan"/>
    <s v="P.S. M079 - Horan School"/>
    <s v="Middle/High"/>
    <n v="12841692"/>
    <n v="11752413"/>
    <n v="1089279"/>
    <n v="-8.5000000000000006E-2"/>
    <x v="1"/>
  </r>
  <r>
    <s v="R034"/>
    <x v="31"/>
    <n v="51"/>
    <s v="Borelli"/>
    <s v="I.S. 034 Tottenville"/>
    <s v="Middle"/>
    <n v="12870619"/>
    <n v="12628080"/>
    <n v="242539"/>
    <n v="-1.9E-2"/>
    <x v="1"/>
  </r>
  <r>
    <s v="R013"/>
    <x v="31"/>
    <n v="49"/>
    <s v="Hanks"/>
    <s v="P.S. 013 M. L. Lindemeyer"/>
    <s v="Elementary"/>
    <n v="12887484"/>
    <n v="12260313"/>
    <n v="627171"/>
    <n v="-4.9000000000000002E-2"/>
    <x v="1"/>
  </r>
  <r>
    <s v="Q230"/>
    <x v="8"/>
    <n v="25"/>
    <s v="Krishnan"/>
    <s v="I.S. 230"/>
    <s v="Middle"/>
    <n v="12888339"/>
    <n v="11989289"/>
    <n v="899050"/>
    <s v="-7%"/>
    <x v="1"/>
  </r>
  <r>
    <s v="X053"/>
    <x v="12"/>
    <n v="16"/>
    <s v="Stevens"/>
    <s v="P.S. 053 Basheer Quisim"/>
    <s v="Elementary"/>
    <n v="12904619"/>
    <n v="11139226"/>
    <n v="1765393"/>
    <n v="-0.13700000000000001"/>
    <x v="1"/>
  </r>
  <r>
    <s v="Q525"/>
    <x v="16"/>
    <n v="24"/>
    <s v="Gennaro"/>
    <s v="Townsend Harris High School"/>
    <s v="High"/>
    <n v="12968394"/>
    <n v="13708496"/>
    <n v="-740102"/>
    <n v="5.7000000000000002E-2"/>
    <x v="0"/>
  </r>
  <r>
    <s v="X279"/>
    <x v="24"/>
    <n v="14"/>
    <s v="Sanchez"/>
    <s v="P.S. 279 Captain Manuel Rivera, Jr."/>
    <s v="Elementary/Middle"/>
    <n v="12969249"/>
    <n v="11403417"/>
    <n v="1565832"/>
    <n v="-0.121"/>
    <x v="1"/>
  </r>
  <r>
    <s v="R048"/>
    <x v="31"/>
    <n v="50"/>
    <s v="Carr"/>
    <s v="P.S. 048 William G. Wilcox"/>
    <s v="Elementary/Middle"/>
    <n v="12985995"/>
    <n v="12548487"/>
    <n v="437508"/>
    <n v="-3.4000000000000002E-2"/>
    <x v="1"/>
  </r>
  <r>
    <s v="X118"/>
    <x v="24"/>
    <n v="15"/>
    <s v="Feliz"/>
    <s v="J.H.S. 118 William W. Niles"/>
    <s v="Middle"/>
    <n v="12994282"/>
    <n v="10249239"/>
    <n v="2745043"/>
    <n v="-0.21099999999999999"/>
    <x v="1"/>
  </r>
  <r>
    <s v="M206"/>
    <x v="13"/>
    <n v="8"/>
    <s v="Ayala"/>
    <s v="P.S. 206 Jose Celso Barbosa"/>
    <s v="Elementary/Middle"/>
    <n v="12999216"/>
    <n v="13306645"/>
    <n v="-307429"/>
    <n v="2.4E-2"/>
    <x v="0"/>
  </r>
  <r>
    <s v="X047"/>
    <x v="18"/>
    <n v="18"/>
    <s v="Farías"/>
    <s v="P.S. 047 John Randolph"/>
    <s v="Elementary"/>
    <n v="13005501"/>
    <n v="11959655"/>
    <n v="1045846"/>
    <s v="-8%"/>
    <x v="1"/>
  </r>
  <r>
    <s v="X029"/>
    <x v="1"/>
    <n v="17"/>
    <s v="Salamanca"/>
    <s v="P.S./M.S. 029 Melrose School"/>
    <s v="Elementary/Middle"/>
    <n v="13038642"/>
    <n v="11762346"/>
    <n v="1276296"/>
    <n v="-9.8000000000000004E-2"/>
    <x v="1"/>
  </r>
  <r>
    <s v="Q153"/>
    <x v="29"/>
    <n v="30"/>
    <s v="Holden"/>
    <s v="P.S. 153 Maspeth Elem"/>
    <s v="Elementary"/>
    <n v="13061193"/>
    <n v="12501859"/>
    <n v="559334"/>
    <n v="-4.2999999999999997E-2"/>
    <x v="1"/>
  </r>
  <r>
    <s v="R042"/>
    <x v="31"/>
    <n v="51"/>
    <s v="Borelli"/>
    <s v="P.S. 042 Eltingville"/>
    <s v="Elementary"/>
    <n v="13081261"/>
    <n v="12399694"/>
    <n v="681567"/>
    <n v="-5.1999999999999998E-2"/>
    <x v="1"/>
  </r>
  <r>
    <s v="K001"/>
    <x v="19"/>
    <n v="38"/>
    <s v="Avilés"/>
    <s v="P.S. 001 The Bergen"/>
    <s v="Elementary"/>
    <n v="13116705"/>
    <n v="11681167"/>
    <n v="1435538"/>
    <n v="-0.109"/>
    <x v="1"/>
  </r>
  <r>
    <s v="X105"/>
    <x v="27"/>
    <n v="13"/>
    <s v="Velázquez"/>
    <s v="P.S. 105 Sen Abraham Bernstein"/>
    <s v="Elementary"/>
    <n v="13128144"/>
    <n v="11153574"/>
    <n v="1974570"/>
    <s v="-15%"/>
    <x v="1"/>
  </r>
  <r>
    <s v="Q012"/>
    <x v="29"/>
    <n v="26"/>
    <s v="Won"/>
    <s v="P.S. 012 James B. Colgate"/>
    <s v="Elementary"/>
    <n v="13157145"/>
    <n v="11003058"/>
    <n v="2154087"/>
    <n v="-0.16400000000000001"/>
    <x v="1"/>
  </r>
  <r>
    <s v="K590"/>
    <x v="7"/>
    <n v="35"/>
    <s v="Hudson"/>
    <s v="Medgar Evers College Preparatory School"/>
    <s v="Middle/High"/>
    <n v="13159499"/>
    <n v="12580649"/>
    <n v="578850"/>
    <n v="-4.3999999999999997E-2"/>
    <x v="1"/>
  </r>
  <r>
    <s v="X020"/>
    <x v="24"/>
    <n v="11"/>
    <s v="Dinowitz"/>
    <s v="P.S./M.S. 20 P.O.George J. Werdann, III"/>
    <s v="Elementary/Middle"/>
    <n v="13223862"/>
    <n v="11940730"/>
    <n v="1283132"/>
    <n v="-9.7000000000000003E-2"/>
    <x v="1"/>
  </r>
  <r>
    <s v="Q219"/>
    <x v="16"/>
    <n v="24"/>
    <s v="Gennaro"/>
    <s v="P.S. 219 Paul Klapper"/>
    <s v="Elementary/Middle"/>
    <n v="13226273"/>
    <n v="12297933"/>
    <n v="928340"/>
    <s v="-7%"/>
    <x v="1"/>
  </r>
  <r>
    <s v="X218"/>
    <x v="12"/>
    <n v="16"/>
    <s v="Stevens"/>
    <s v="P.S./I.S. 218 Rafael Hernandez Dual Language Magnet School"/>
    <s v="Elementary/Middle"/>
    <n v="13258567"/>
    <n v="11885346"/>
    <n v="1373221"/>
    <n v="-0.104"/>
    <x v="1"/>
  </r>
  <r>
    <s v="M348"/>
    <x v="3"/>
    <n v="10"/>
    <s v="De La Rosa"/>
    <s v="Washington Heights Expeditionary Learning School"/>
    <s v="All (K-12)"/>
    <n v="13370621"/>
    <n v="13147691"/>
    <n v="222930"/>
    <n v="-1.7000000000000001E-2"/>
    <x v="1"/>
  </r>
  <r>
    <s v="K217"/>
    <x v="25"/>
    <n v="40"/>
    <s v="Joseph"/>
    <s v="P.S. 217 Colonel David Marcus School"/>
    <s v="Elementary"/>
    <n v="13377499"/>
    <n v="11616197"/>
    <n v="1761302"/>
    <n v="-0.13200000000000001"/>
    <x v="1"/>
  </r>
  <r>
    <s v="X368"/>
    <x v="24"/>
    <n v="11"/>
    <s v="Dinowitz"/>
    <s v="In-Tech Academy (M.S. / High School 368)"/>
    <s v="Middle/High"/>
    <n v="13416504"/>
    <n v="12650686"/>
    <n v="765818"/>
    <n v="-5.7000000000000002E-2"/>
    <x v="1"/>
  </r>
  <r>
    <s v="K176"/>
    <x v="5"/>
    <n v="43"/>
    <s v="Brannan"/>
    <s v="P.S. 176 Ovington"/>
    <s v="Elementary"/>
    <n v="13458065"/>
    <n v="12591221"/>
    <n v="866844"/>
    <n v="-6.4000000000000001E-2"/>
    <x v="1"/>
  </r>
  <r>
    <s v="K239"/>
    <x v="30"/>
    <n v="47"/>
    <s v="Kagan"/>
    <s v="Mark Twain I.S. 239 for the Gifted &amp; Talented"/>
    <s v="Middle"/>
    <n v="13495505"/>
    <n v="12212835"/>
    <n v="1282670"/>
    <n v="-9.5000000000000001E-2"/>
    <x v="1"/>
  </r>
  <r>
    <s v="K101"/>
    <x v="30"/>
    <n v="47"/>
    <s v="Kagan"/>
    <s v="P.S. 101 The Verrazano"/>
    <s v="Elementary"/>
    <n v="13652352"/>
    <n v="13673212"/>
    <n v="-20860"/>
    <n v="2E-3"/>
    <x v="0"/>
  </r>
  <r>
    <s v="X214"/>
    <x v="18"/>
    <n v="17"/>
    <s v="Salamanca"/>
    <s v="P.S. 214"/>
    <s v="Elementary/Middle"/>
    <n v="13687410"/>
    <n v="12353602"/>
    <n v="1333808"/>
    <n v="-9.7000000000000003E-2"/>
    <x v="1"/>
  </r>
  <r>
    <s v="Q093"/>
    <x v="29"/>
    <n v="30"/>
    <s v="Holden"/>
    <s v="I.S. 093 Ridgewood"/>
    <s v="Middle"/>
    <n v="13726827"/>
    <n v="13069336"/>
    <n v="657491"/>
    <n v="-4.8000000000000001E-2"/>
    <x v="1"/>
  </r>
  <r>
    <s v="Q165"/>
    <x v="16"/>
    <n v="24"/>
    <s v="Gennaro"/>
    <s v="P.S. 165 Edith K. Bergtraum"/>
    <s v="Elementary"/>
    <n v="13770748"/>
    <n v="12601861"/>
    <n v="1168887"/>
    <n v="-8.5000000000000006E-2"/>
    <x v="1"/>
  </r>
  <r>
    <s v="K226"/>
    <x v="30"/>
    <n v="44"/>
    <s v="Yeger"/>
    <s v="P.S. 226 Alfred De B.Mason"/>
    <s v="Elementary/Middle"/>
    <n v="13777464"/>
    <n v="13741300"/>
    <n v="36164"/>
    <n v="-3.0000000000000001E-3"/>
    <x v="1"/>
  </r>
  <r>
    <s v="K186"/>
    <x v="5"/>
    <n v="47"/>
    <s v="Kagan"/>
    <s v="P.S. 186 Dr. Irving A Gladstone"/>
    <s v="Elementary"/>
    <n v="13782943"/>
    <n v="12616645"/>
    <n v="1166298"/>
    <n v="-8.5000000000000006E-2"/>
    <x v="1"/>
  </r>
  <r>
    <s v="K180"/>
    <x v="5"/>
    <n v="44"/>
    <s v="Yeger"/>
    <s v="The SEEALL Academy"/>
    <s v="Elementary/Middle"/>
    <n v="13792267"/>
    <n v="12454017"/>
    <n v="1338250"/>
    <n v="-9.7000000000000003E-2"/>
    <x v="1"/>
  </r>
  <r>
    <s v="Q060"/>
    <x v="26"/>
    <n v="32"/>
    <s v="Ariola"/>
    <s v="P.S. 060 Woodhaven"/>
    <s v="Elementary"/>
    <n v="13857715"/>
    <n v="12296239"/>
    <n v="1561476"/>
    <n v="-0.113"/>
    <x v="1"/>
  </r>
  <r>
    <s v="K370"/>
    <x v="32"/>
    <n v="48"/>
    <s v="Vernikov"/>
    <s v="P.S. 370"/>
    <s v="All (K-12)"/>
    <n v="13865707"/>
    <n v="13888072"/>
    <n v="-22365"/>
    <n v="2E-3"/>
    <x v="0"/>
  </r>
  <r>
    <s v="X085"/>
    <x v="24"/>
    <n v="15"/>
    <s v="Feliz"/>
    <s v="P.S. 085 Great Expectations"/>
    <s v="Elementary"/>
    <n v="13868307"/>
    <n v="12488727"/>
    <n v="1379580"/>
    <n v="-9.9000000000000005E-2"/>
    <x v="1"/>
  </r>
  <r>
    <s v="Q024"/>
    <x v="16"/>
    <n v="20"/>
    <s v="Ung"/>
    <s v="P.S. 024 Andrew Jackson"/>
    <s v="Elementary"/>
    <n v="13890627"/>
    <n v="12935906"/>
    <n v="954721"/>
    <n v="-6.9000000000000006E-2"/>
    <x v="1"/>
  </r>
  <r>
    <s v="K062"/>
    <x v="5"/>
    <n v="40"/>
    <s v="Joseph"/>
    <s v="J.H.S. 062 Ditmas"/>
    <s v="Middle"/>
    <n v="13946504"/>
    <n v="12379245"/>
    <n v="1567259"/>
    <n v="-0.112"/>
    <x v="1"/>
  </r>
  <r>
    <s v="K615"/>
    <x v="0"/>
    <n v="37"/>
    <s v="Nurse"/>
    <s v="Transit Tech Career and Technical Education High School"/>
    <s v="High"/>
    <n v="14015317"/>
    <n v="13228992"/>
    <n v="786325"/>
    <n v="-5.6000000000000001E-2"/>
    <x v="1"/>
  </r>
  <r>
    <s v="X106"/>
    <x v="27"/>
    <n v="18"/>
    <s v="Farías"/>
    <s v="P.S. 106 Parkchester"/>
    <s v="Elementary"/>
    <n v="14031424"/>
    <n v="12885049"/>
    <n v="1146375"/>
    <n v="-8.2000000000000003E-2"/>
    <x v="1"/>
  </r>
  <r>
    <s v="Q127"/>
    <x v="8"/>
    <n v="21"/>
    <s v="Moya"/>
    <s v="P.S. 127 Aerospace Science Magnet School"/>
    <s v="Elementary/Middle"/>
    <n v="14091674"/>
    <n v="13546946"/>
    <n v="544728"/>
    <n v="-3.9E-2"/>
    <x v="1"/>
  </r>
  <r>
    <s v="Q129"/>
    <x v="16"/>
    <n v="19"/>
    <s v="Paladino"/>
    <s v="P.S. 129 Patricia Larkin"/>
    <s v="Elementary"/>
    <n v="14105385"/>
    <n v="13704533"/>
    <n v="400852"/>
    <n v="-2.8000000000000001E-2"/>
    <x v="1"/>
  </r>
  <r>
    <s v="K503"/>
    <x v="5"/>
    <n v="38"/>
    <s v="Avilés"/>
    <s v="P.S. 503: The School of Discovery"/>
    <s v="Elementary"/>
    <n v="14122475"/>
    <n v="11775372"/>
    <n v="2347103"/>
    <n v="-0.16600000000000001"/>
    <x v="1"/>
  </r>
  <r>
    <s v="X440"/>
    <x v="24"/>
    <n v="11"/>
    <s v="Dinowitz"/>
    <s v="DeWitt Clinton High School"/>
    <s v="High"/>
    <n v="14163862"/>
    <n v="14541395"/>
    <n v="-377533"/>
    <n v="2.7E-2"/>
    <x v="0"/>
  </r>
  <r>
    <s v="Q063"/>
    <x v="26"/>
    <n v="32"/>
    <s v="Ariola"/>
    <s v="P.S. 063 Old South"/>
    <s v="Elementary"/>
    <n v="14214853"/>
    <n v="13486639"/>
    <n v="728214"/>
    <n v="-5.0999999999999997E-2"/>
    <x v="1"/>
  </r>
  <r>
    <s v="K096"/>
    <x v="30"/>
    <n v="44"/>
    <s v="Yeger"/>
    <s v="I.S. 096 Seth Low"/>
    <s v="Middle"/>
    <n v="14225680"/>
    <n v="13396578"/>
    <n v="829102"/>
    <n v="-5.8000000000000003E-2"/>
    <x v="1"/>
  </r>
  <r>
    <s v="R007"/>
    <x v="31"/>
    <n v="51"/>
    <s v="Borelli"/>
    <s v="I.S. 007 Elias Bernstein"/>
    <s v="Middle"/>
    <n v="14257005"/>
    <n v="13043327"/>
    <n v="1213678"/>
    <n v="-8.5000000000000006E-2"/>
    <x v="1"/>
  </r>
  <r>
    <s v="K225"/>
    <x v="30"/>
    <n v="48"/>
    <s v="Vernikov"/>
    <s v="P.S. K225 - The Eileen E. Zaglin"/>
    <s v="Elementary/Middle"/>
    <n v="14278828"/>
    <n v="13817478"/>
    <n v="461350"/>
    <n v="-3.2000000000000001E-2"/>
    <x v="1"/>
  </r>
  <r>
    <s v="K368"/>
    <x v="32"/>
    <n v="36"/>
    <s v="Ossé"/>
    <s v="P.S. 368"/>
    <s v="All (K-12)"/>
    <n v="14297856"/>
    <n v="13761595"/>
    <n v="536261"/>
    <n v="-3.7999999999999999E-2"/>
    <x v="1"/>
  </r>
  <r>
    <s v="K098"/>
    <x v="30"/>
    <n v="48"/>
    <s v="Vernikov"/>
    <s v="I.S. 98 Bay Academy"/>
    <s v="Middle"/>
    <n v="14324255"/>
    <n v="12644144"/>
    <n v="1680111"/>
    <n v="-0.11700000000000001"/>
    <x v="1"/>
  </r>
  <r>
    <s v="K318"/>
    <x v="15"/>
    <n v="33"/>
    <s v="Restler"/>
    <s v="I.S. 318 Eugenio Maria De Hostos"/>
    <s v="Middle"/>
    <n v="14345670"/>
    <n v="12396229"/>
    <n v="1949441"/>
    <n v="-0.13600000000000001"/>
    <x v="1"/>
  </r>
  <r>
    <s v="Q238"/>
    <x v="28"/>
    <n v="27"/>
    <s v="Williams"/>
    <s v="I.S. 238 - Susan B. Anthony Academy"/>
    <s v="Middle"/>
    <n v="14431480"/>
    <n v="12879714"/>
    <n v="1551766"/>
    <n v="-0.108"/>
    <x v="1"/>
  </r>
  <r>
    <s v="R061"/>
    <x v="31"/>
    <n v="49"/>
    <s v="Hanks"/>
    <s v="I.S. 061 William A Morris"/>
    <s v="Middle"/>
    <n v="14447406"/>
    <n v="13417222"/>
    <n v="1030184"/>
    <n v="-7.0999999999999994E-2"/>
    <x v="1"/>
  </r>
  <r>
    <s v="X012"/>
    <x v="32"/>
    <n v="13"/>
    <s v="Velázquez"/>
    <s v="P.S. X012 Lewis and Clark School"/>
    <s v="All (K-12)"/>
    <n v="14477223"/>
    <n v="14490877"/>
    <n v="-13654"/>
    <n v="1E-3"/>
    <x v="0"/>
  </r>
  <r>
    <s v="X095"/>
    <x v="24"/>
    <n v="11"/>
    <s v="Dinowitz"/>
    <s v="P.S. 095 Sheila Mencher"/>
    <s v="Elementary/Middle"/>
    <n v="14521920"/>
    <n v="12611863"/>
    <n v="1910057"/>
    <n v="-0.13200000000000001"/>
    <x v="1"/>
  </r>
  <r>
    <s v="Q216"/>
    <x v="2"/>
    <n v="24"/>
    <s v="Gennaro"/>
    <s v="J.H.S. 216 George J. Ryan"/>
    <s v="Middle"/>
    <n v="14622918"/>
    <n v="13316553"/>
    <n v="1306365"/>
    <n v="-8.8999999999999996E-2"/>
    <x v="1"/>
  </r>
  <r>
    <s v="Q237"/>
    <x v="16"/>
    <n v="20"/>
    <s v="Ung"/>
    <s v="I.S. 237"/>
    <s v="Middle"/>
    <n v="14649646"/>
    <n v="13739410"/>
    <n v="910236"/>
    <n v="-6.2E-2"/>
    <x v="1"/>
  </r>
  <r>
    <s v="K094"/>
    <x v="19"/>
    <n v="38"/>
    <s v="Avilés"/>
    <s v="P.S. 094 The Henry Longfellow"/>
    <s v="Elementary"/>
    <n v="14651777"/>
    <n v="13686261"/>
    <n v="965516"/>
    <n v="-6.6000000000000003E-2"/>
    <x v="1"/>
  </r>
  <r>
    <s v="X754"/>
    <x v="32"/>
    <n v="8"/>
    <s v="Ayala"/>
    <s v="J. M. Rapport School Career Development"/>
    <s v="High"/>
    <n v="14691957"/>
    <n v="13117669"/>
    <n v="1574288"/>
    <n v="-0.107"/>
    <x v="1"/>
  </r>
  <r>
    <s v="Q102"/>
    <x v="29"/>
    <n v="25"/>
    <s v="Krishnan"/>
    <s v="P.S. 102 Bayview"/>
    <s v="Elementary/Middle"/>
    <n v="14780922"/>
    <n v="13352548"/>
    <n v="1428374"/>
    <n v="-9.7000000000000003E-2"/>
    <x v="1"/>
  </r>
  <r>
    <s v="Q013"/>
    <x v="29"/>
    <n v="25"/>
    <s v="Krishnan"/>
    <s v="P.S. 013 Clement C. Moore"/>
    <s v="Elementary"/>
    <n v="14782906"/>
    <n v="13682541"/>
    <n v="1100365"/>
    <n v="-7.3999999999999996E-2"/>
    <x v="1"/>
  </r>
  <r>
    <s v="K102"/>
    <x v="5"/>
    <n v="43"/>
    <s v="Brannan"/>
    <s v="P.S. 102 The Bayview"/>
    <s v="Elementary"/>
    <n v="14815050"/>
    <n v="14635551"/>
    <n v="179499"/>
    <n v="-1.2E-2"/>
    <x v="1"/>
  </r>
  <r>
    <s v="M226"/>
    <x v="32"/>
    <n v="2"/>
    <s v="Rivera"/>
    <s v="P.S. M226"/>
    <s v="All (K-12)"/>
    <n v="14834560"/>
    <n v="14626052"/>
    <n v="208508"/>
    <n v="-1.4E-2"/>
    <x v="1"/>
  </r>
  <r>
    <s v="Q108"/>
    <x v="26"/>
    <n v="28"/>
    <s v="Adams"/>
    <s v="P.S. 108 Captain Vincent G. Fowler"/>
    <s v="Elementary"/>
    <n v="14873997"/>
    <n v="13125271"/>
    <n v="1748726"/>
    <n v="-0.11799999999999999"/>
    <x v="1"/>
  </r>
  <r>
    <s v="X070"/>
    <x v="12"/>
    <n v="15"/>
    <s v="Feliz"/>
    <s v="P.S. 070 Max Schoenfeld"/>
    <s v="Elementary"/>
    <n v="14892846"/>
    <n v="15259383"/>
    <n v="-366537"/>
    <n v="2.5000000000000001E-2"/>
    <x v="0"/>
  </r>
  <r>
    <s v="K230"/>
    <x v="19"/>
    <n v="39"/>
    <s v="Hanif"/>
    <s v="P.S. 230 Doris L. Cohen"/>
    <s v="Elementary"/>
    <n v="14925322"/>
    <n v="13847689"/>
    <n v="1077633"/>
    <n v="-7.1999999999999995E-2"/>
    <x v="1"/>
  </r>
  <r>
    <s v="X363"/>
    <x v="24"/>
    <n v="14"/>
    <s v="Sanchez"/>
    <s v="Academy For Personal Leadership And Excellence"/>
    <s v="Middle"/>
    <n v="14963046"/>
    <n v="12800461"/>
    <n v="2162585"/>
    <n v="-0.14499999999999999"/>
    <x v="1"/>
  </r>
  <r>
    <s v="Q229"/>
    <x v="29"/>
    <n v="30"/>
    <s v="Holden"/>
    <s v="P.S. 229 Emanuel Kaplan"/>
    <s v="Elementary"/>
    <n v="14965186"/>
    <n v="13984000"/>
    <n v="981186"/>
    <n v="-6.6000000000000003E-2"/>
    <x v="1"/>
  </r>
  <r>
    <s v="Q020"/>
    <x v="16"/>
    <n v="20"/>
    <s v="Ung"/>
    <s v="P.S. 020 John Bowne"/>
    <s v="Elementary"/>
    <n v="14993254"/>
    <n v="13416124"/>
    <n v="1577130"/>
    <n v="-0.105"/>
    <x v="1"/>
  </r>
  <r>
    <s v="K160"/>
    <x v="5"/>
    <n v="44"/>
    <s v="Yeger"/>
    <s v="P.S. 160 William T. Sampson"/>
    <s v="Elementary"/>
    <n v="14996902"/>
    <n v="13779693"/>
    <n v="1217209"/>
    <n v="-8.1000000000000003E-2"/>
    <x v="1"/>
  </r>
  <r>
    <s v="K281"/>
    <x v="30"/>
    <n v="47"/>
    <s v="Kagan"/>
    <s v="I.S. 281 Joseph B Cavallaro"/>
    <s v="Middle"/>
    <n v="15064428"/>
    <n v="14523642"/>
    <n v="540786"/>
    <n v="-3.5999999999999997E-2"/>
    <x v="1"/>
  </r>
  <r>
    <s v="Q185"/>
    <x v="16"/>
    <n v="19"/>
    <s v="Paladino"/>
    <s v="J.H.S. 185 Edward Bleeker"/>
    <s v="Middle"/>
    <n v="15075319"/>
    <n v="14719811"/>
    <n v="355508"/>
    <n v="-2.4E-2"/>
    <x v="1"/>
  </r>
  <r>
    <s v="K200"/>
    <x v="5"/>
    <n v="43"/>
    <s v="Brannan"/>
    <s v="P.S. 200 Benson School"/>
    <s v="Elementary"/>
    <n v="15138838"/>
    <n v="14517029"/>
    <n v="621809"/>
    <n v="-4.1000000000000002E-2"/>
    <x v="1"/>
  </r>
  <r>
    <s v="K753"/>
    <x v="32"/>
    <n v="35"/>
    <s v="Hudson"/>
    <s v="P.S. K753 - School for Career Development"/>
    <s v="High"/>
    <n v="15269977"/>
    <n v="16178823"/>
    <n v="-908846"/>
    <n v="0.06"/>
    <x v="0"/>
  </r>
  <r>
    <s v="Q021"/>
    <x v="16"/>
    <n v="19"/>
    <s v="Paladino"/>
    <s v="P.S. 021 Edward Hart"/>
    <s v="Elementary"/>
    <n v="15277096"/>
    <n v="13363267"/>
    <n v="1913829"/>
    <n v="-0.125"/>
    <x v="1"/>
  </r>
  <r>
    <s v="X141"/>
    <x v="24"/>
    <n v="11"/>
    <s v="Dinowitz"/>
    <s v="Riverdale / Kingsbridge Academy (Middle School / High School 141)"/>
    <s v="Middle/High"/>
    <n v="15339573"/>
    <n v="13683257"/>
    <n v="1656316"/>
    <n v="-0.108"/>
    <x v="1"/>
  </r>
  <r>
    <s v="R022"/>
    <x v="31"/>
    <n v="49"/>
    <s v="Hanks"/>
    <s v="P.S. 022 Graniteville"/>
    <s v="Elementary"/>
    <n v="15349564"/>
    <n v="13988201"/>
    <n v="1361363"/>
    <n v="-8.8999999999999996E-2"/>
    <x v="1"/>
  </r>
  <r>
    <s v="R027"/>
    <x v="31"/>
    <n v="49"/>
    <s v="Hanks"/>
    <s v="I.S. 027 Anning S. Prall"/>
    <s v="Middle"/>
    <n v="15406346"/>
    <n v="13943472"/>
    <n v="1462874"/>
    <n v="-9.5000000000000001E-2"/>
    <x v="1"/>
  </r>
  <r>
    <s v="X194"/>
    <x v="27"/>
    <n v="18"/>
    <s v="Farías"/>
    <s v="P.S./M.S. 194"/>
    <s v="Elementary/Middle"/>
    <n v="15595306"/>
    <n v="14542439"/>
    <n v="1052867"/>
    <n v="-6.8000000000000005E-2"/>
    <x v="1"/>
  </r>
  <r>
    <s v="Q095"/>
    <x v="28"/>
    <n v="27"/>
    <s v="Williams"/>
    <s v="P.S. 095 Eastwood"/>
    <s v="Elementary"/>
    <n v="15621343"/>
    <n v="13614418"/>
    <n v="2006925"/>
    <n v="-0.128"/>
    <x v="1"/>
  </r>
  <r>
    <s v="X405"/>
    <x v="11"/>
    <n v="13"/>
    <s v="Velázquez"/>
    <s v="Herbert H. Lehman High School"/>
    <s v="High"/>
    <n v="15775997"/>
    <n v="14511598"/>
    <n v="1264399"/>
    <s v="-8%"/>
    <x v="1"/>
  </r>
  <r>
    <s v="K105"/>
    <x v="5"/>
    <n v="38"/>
    <s v="Avilés"/>
    <s v="P.S. 105 The Blythebourne"/>
    <s v="Elementary"/>
    <n v="15824967"/>
    <n v="14425801"/>
    <n v="1399166"/>
    <n v="-8.7999999999999995E-2"/>
    <x v="1"/>
  </r>
  <r>
    <s v="M435"/>
    <x v="13"/>
    <n v="8"/>
    <s v="Ayala"/>
    <s v="Manhattan Center for Science and Mathematics"/>
    <s v="High"/>
    <n v="15827998"/>
    <n v="15828914"/>
    <n v="-916"/>
    <n v="0"/>
    <x v="0"/>
  </r>
  <r>
    <s v="Q016"/>
    <x v="29"/>
    <n v="21"/>
    <s v="Moya"/>
    <s v="P.S. Q016 The Nancy DeBenedittis School"/>
    <s v="Elementary"/>
    <n v="15873653"/>
    <n v="13760185"/>
    <n v="2113468"/>
    <n v="-0.13300000000000001"/>
    <x v="1"/>
  </r>
  <r>
    <s v="M630"/>
    <x v="4"/>
    <n v="4"/>
    <s v="Powers"/>
    <s v="Art and Design High School"/>
    <s v="High"/>
    <n v="15960304"/>
    <n v="15333967"/>
    <n v="626337"/>
    <n v="-3.9E-2"/>
    <x v="1"/>
  </r>
  <r>
    <s v="M539"/>
    <x v="17"/>
    <n v="2"/>
    <s v="Rivera"/>
    <s v="New Explorations into Science, Technology and Math High School"/>
    <s v="All (K-12)"/>
    <n v="16040562"/>
    <n v="14574570"/>
    <n v="1465992"/>
    <n v="-9.0999999999999998E-2"/>
    <x v="1"/>
  </r>
  <r>
    <s v="R004"/>
    <x v="31"/>
    <n v="51"/>
    <s v="Borelli"/>
    <s v="P.S. 004 Maurice Wollin"/>
    <s v="Elementary"/>
    <n v="16108031"/>
    <n v="16601353"/>
    <n v="-493322"/>
    <n v="3.1E-2"/>
    <x v="0"/>
  </r>
  <r>
    <s v="K077"/>
    <x v="32"/>
    <n v="39"/>
    <s v="Hanif"/>
    <s v="P.S. K077"/>
    <s v="All (K-12)"/>
    <n v="16118875"/>
    <n v="15975501"/>
    <n v="143374"/>
    <n v="-8.9999999999999993E-3"/>
    <x v="1"/>
  </r>
  <r>
    <s v="K234"/>
    <x v="25"/>
    <n v="48"/>
    <s v="Vernikov"/>
    <s v="J.H.S. 234 Arthur W. Cunningham"/>
    <s v="Middle"/>
    <n v="16158868"/>
    <n v="16119323"/>
    <n v="39545"/>
    <n v="-2E-3"/>
    <x v="1"/>
  </r>
  <r>
    <s v="K667"/>
    <x v="19"/>
    <n v="38"/>
    <s v="Avilés"/>
    <s v="Sunset Park High School"/>
    <s v="High"/>
    <n v="16221040"/>
    <n v="16135457"/>
    <n v="85583"/>
    <n v="-5.0000000000000001E-3"/>
    <x v="1"/>
  </r>
  <r>
    <s v="K485"/>
    <x v="5"/>
    <n v="43"/>
    <s v="Brannan"/>
    <s v="High School of Telecommunication Arts and Technology"/>
    <s v="High"/>
    <n v="16273586"/>
    <n v="16158503"/>
    <n v="115083"/>
    <n v="-7.0000000000000001E-3"/>
    <x v="1"/>
  </r>
  <r>
    <s v="X071"/>
    <x v="11"/>
    <n v="13"/>
    <s v="Velázquez"/>
    <s v="P.S. 071 Rose E. Scala"/>
    <s v="Elementary/Middle"/>
    <n v="16309984"/>
    <n v="14870838"/>
    <n v="1439146"/>
    <n v="-8.7999999999999995E-2"/>
    <x v="1"/>
  </r>
  <r>
    <s v="K205"/>
    <x v="5"/>
    <n v="47"/>
    <s v="Kagan"/>
    <s v="P.S. 205 Clarion"/>
    <s v="Elementary"/>
    <n v="16355886"/>
    <n v="15420696"/>
    <n v="935190"/>
    <n v="-5.7000000000000002E-2"/>
    <x v="1"/>
  </r>
  <r>
    <s v="Q227"/>
    <x v="8"/>
    <n v="21"/>
    <s v="Moya"/>
    <s v="I.S. 227 Louis Armstrong"/>
    <s v="Middle"/>
    <n v="16385994"/>
    <n v="16022798"/>
    <n v="363196"/>
    <n v="-2.1999999999999999E-2"/>
    <x v="1"/>
  </r>
  <r>
    <s v="Q007"/>
    <x v="29"/>
    <n v="25"/>
    <s v="Krishnan"/>
    <s v="P.S. 007 Louis F. Simeone"/>
    <s v="Elementary"/>
    <n v="16394301"/>
    <n v="15387959"/>
    <n v="1006342"/>
    <n v="-6.0999999999999999E-2"/>
    <x v="1"/>
  </r>
  <r>
    <s v="M169"/>
    <x v="32"/>
    <n v="4"/>
    <s v="Powers"/>
    <s v="P.S. M169 - Robert F. Kennedy"/>
    <s v="All (K-12)"/>
    <n v="16431552"/>
    <n v="15484522"/>
    <n v="947030"/>
    <n v="-5.8000000000000003E-2"/>
    <x v="1"/>
  </r>
  <r>
    <s v="X094"/>
    <x v="24"/>
    <n v="11"/>
    <s v="Dinowitz"/>
    <s v="P.S. 094 Kings College School"/>
    <s v="Elementary"/>
    <n v="16450283"/>
    <n v="14636337"/>
    <n v="1813946"/>
    <s v="-11%"/>
    <x v="1"/>
  </r>
  <r>
    <s v="Q460"/>
    <x v="16"/>
    <n v="20"/>
    <s v="Ung"/>
    <s v="Flushing High School"/>
    <s v="High"/>
    <n v="16624231"/>
    <n v="16300183"/>
    <n v="324048"/>
    <n v="-1.9E-2"/>
    <x v="1"/>
  </r>
  <r>
    <s v="Q262"/>
    <x v="26"/>
    <n v="32"/>
    <s v="Ariola"/>
    <s v="Channel View School for Research"/>
    <s v="Middle/High"/>
    <n v="16626609"/>
    <n v="15376244"/>
    <n v="1250365"/>
    <n v="-7.4999999999999997E-2"/>
    <x v="1"/>
  </r>
  <r>
    <s v="Q157"/>
    <x v="23"/>
    <n v="29"/>
    <s v="Schulman"/>
    <s v="J.H.S. 157 Stephen A. Halsey"/>
    <s v="Middle"/>
    <n v="16840232"/>
    <n v="15652317"/>
    <n v="1187915"/>
    <n v="-7.0999999999999994E-2"/>
    <x v="1"/>
  </r>
  <r>
    <s v="Q125"/>
    <x v="29"/>
    <n v="26"/>
    <s v="Won"/>
    <s v="I.S. 125 Thom J. McCann Woodside"/>
    <s v="Middle"/>
    <n v="16888237"/>
    <n v="18032950"/>
    <n v="-1144713"/>
    <n v="6.8000000000000005E-2"/>
    <x v="0"/>
  </r>
  <r>
    <s v="K811"/>
    <x v="32"/>
    <n v="48"/>
    <s v="Vernikov"/>
    <s v="P.S. K811 Connie Lekas School"/>
    <s v="High"/>
    <n v="16890678"/>
    <n v="15169948"/>
    <n v="1720730"/>
    <n v="-0.10199999999999999"/>
    <x v="1"/>
  </r>
  <r>
    <s v="X089"/>
    <x v="27"/>
    <n v="13"/>
    <s v="Velázquez"/>
    <s v="P.S. 089 Bronx"/>
    <s v="Elementary/Middle"/>
    <n v="16928939"/>
    <n v="15373555"/>
    <n v="1555384"/>
    <n v="-9.1999999999999998E-2"/>
    <x v="1"/>
  </r>
  <r>
    <s v="M420"/>
    <x v="4"/>
    <n v="2"/>
    <s v="Rivera"/>
    <s v="High School for Health Professions and Human Services"/>
    <s v="High"/>
    <n v="17035748"/>
    <n v="15986905"/>
    <n v="1048843"/>
    <n v="-6.2E-2"/>
    <x v="1"/>
  </r>
  <r>
    <s v="Q752"/>
    <x v="32"/>
    <n v="28"/>
    <s v="Adams"/>
    <s v="Queens Transition Center"/>
    <s v="High"/>
    <n v="17036238"/>
    <n v="17127780"/>
    <n v="-91542"/>
    <n v="5.0000000000000001E-3"/>
    <x v="0"/>
  </r>
  <r>
    <s v="K206"/>
    <x v="25"/>
    <n v="48"/>
    <s v="Vernikov"/>
    <s v="P.S. 206 Joseph F Lamb"/>
    <s v="Elementary/Middle"/>
    <n v="17098323"/>
    <n v="16893431"/>
    <n v="204892"/>
    <n v="-1.2E-2"/>
    <x v="1"/>
  </r>
  <r>
    <s v="R069"/>
    <x v="31"/>
    <n v="51"/>
    <s v="Borelli"/>
    <s v="P.S. 069 Daniel D. Tompkins"/>
    <s v="Elementary"/>
    <n v="17112462"/>
    <n v="15730113"/>
    <n v="1382349"/>
    <n v="-8.1000000000000003E-2"/>
    <x v="1"/>
  </r>
  <r>
    <s v="K278"/>
    <x v="25"/>
    <n v="46"/>
    <s v="Narcisse"/>
    <s v="J.H.S. 278 Marine Park"/>
    <s v="Middle"/>
    <n v="17243252"/>
    <n v="15583358"/>
    <n v="1659894"/>
    <n v="-9.6000000000000002E-2"/>
    <x v="1"/>
  </r>
  <r>
    <s v="K169"/>
    <x v="19"/>
    <n v="38"/>
    <s v="Avilés"/>
    <s v="P.S. 169 Sunset Park"/>
    <s v="Elementary"/>
    <n v="17313965"/>
    <n v="15569918"/>
    <n v="1744047"/>
    <n v="-0.10100000000000001"/>
    <x v="1"/>
  </r>
  <r>
    <s v="Q014"/>
    <x v="29"/>
    <n v="21"/>
    <s v="Moya"/>
    <s v="P.S. 014 Fairview"/>
    <s v="Elementary"/>
    <n v="17340725"/>
    <n v="15316764"/>
    <n v="2023961"/>
    <n v="-0.11700000000000001"/>
    <x v="1"/>
  </r>
  <r>
    <s v="M540"/>
    <x v="3"/>
    <n v="9"/>
    <s v="Richardson Jordan"/>
    <s v="A. Philip Randolph Campus High School"/>
    <s v="High"/>
    <n v="17494160"/>
    <n v="16546328"/>
    <n v="947832"/>
    <n v="-5.3999999999999999E-2"/>
    <x v="1"/>
  </r>
  <r>
    <s v="Q600"/>
    <x v="29"/>
    <n v="26"/>
    <s v="Won"/>
    <s v="Queens Vocational and Technical High School"/>
    <s v="High"/>
    <n v="17525443"/>
    <n v="16421461"/>
    <n v="1103982"/>
    <n v="-6.3E-2"/>
    <x v="1"/>
  </r>
  <r>
    <s v="K088"/>
    <x v="19"/>
    <n v="38"/>
    <s v="Avilés"/>
    <s v="J.H.S. 088 Peter Rouget"/>
    <s v="Middle"/>
    <n v="17672601"/>
    <n v="14849721"/>
    <n v="2822880"/>
    <s v="-16%"/>
    <x v="1"/>
  </r>
  <r>
    <s v="K220"/>
    <x v="5"/>
    <n v="38"/>
    <s v="Avilés"/>
    <s v="J.H.S. 220 John J. Pershing"/>
    <s v="Middle"/>
    <n v="17704437"/>
    <n v="16136476"/>
    <n v="1567961"/>
    <n v="-8.8999999999999996E-2"/>
    <x v="1"/>
  </r>
  <r>
    <s v="K201"/>
    <x v="5"/>
    <n v="43"/>
    <s v="Brannan"/>
    <s v="J.H.S. 201 The Dyker Heights"/>
    <s v="Middle"/>
    <n v="17747318"/>
    <n v="16527408"/>
    <n v="1219910"/>
    <n v="-6.9000000000000006E-2"/>
    <x v="1"/>
  </r>
  <r>
    <s v="K600"/>
    <x v="7"/>
    <n v="35"/>
    <s v="Hudson"/>
    <s v="Clara Barton High School"/>
    <s v="High"/>
    <n v="18062780"/>
    <n v="17970319"/>
    <n v="92461"/>
    <n v="-5.0000000000000001E-3"/>
    <x v="1"/>
  </r>
  <r>
    <s v="Q217"/>
    <x v="23"/>
    <n v="24"/>
    <s v="Gennaro"/>
    <s v="J.H.S. 217 Robert A. Van Wyck"/>
    <s v="Middle"/>
    <n v="18293287"/>
    <n v="16199842"/>
    <n v="2093445"/>
    <n v="-0.114"/>
    <x v="1"/>
  </r>
  <r>
    <s v="K373"/>
    <x v="32"/>
    <n v="36"/>
    <s v="Ossé"/>
    <s v="P.S. 373 - Brooklyn Transition Center"/>
    <s v="High"/>
    <n v="18337816"/>
    <n v="17580671"/>
    <n v="757145"/>
    <n v="-4.1000000000000002E-2"/>
    <x v="1"/>
  </r>
  <r>
    <s v="R080"/>
    <x v="31"/>
    <n v="50"/>
    <s v="Carr"/>
    <s v="The Michael J. Petrides School"/>
    <s v="All (K-12)"/>
    <n v="18357458"/>
    <n v="17746273"/>
    <n v="611185"/>
    <n v="-3.3000000000000002E-2"/>
    <x v="1"/>
  </r>
  <r>
    <s v="R024"/>
    <x v="31"/>
    <n v="51"/>
    <s v="Borelli"/>
    <s v="I.S. 024 Myra S. Barnes"/>
    <s v="Middle"/>
    <n v="18363654"/>
    <n v="17130170"/>
    <n v="1233484"/>
    <n v="-6.7000000000000004E-2"/>
    <x v="1"/>
  </r>
  <r>
    <s v="K228"/>
    <x v="30"/>
    <n v="47"/>
    <s v="Kagan"/>
    <s v="I.S. 228 David A. Boody"/>
    <s v="Middle"/>
    <n v="18689820"/>
    <n v="17508306"/>
    <n v="1181514"/>
    <n v="-6.3E-2"/>
    <x v="1"/>
  </r>
  <r>
    <s v="K259"/>
    <x v="5"/>
    <n v="43"/>
    <s v="Brannan"/>
    <s v="J.H.S. 259 William Mckinley"/>
    <s v="Middle"/>
    <n v="18772400"/>
    <n v="17673736"/>
    <n v="1098664"/>
    <n v="-5.8999999999999997E-2"/>
    <x v="1"/>
  </r>
  <r>
    <s v="K227"/>
    <x v="5"/>
    <n v="38"/>
    <s v="Avilés"/>
    <s v="J.H.S. 227 Edward B. Shallow"/>
    <s v="Middle"/>
    <n v="18820536"/>
    <n v="16872989"/>
    <n v="1947547"/>
    <n v="-0.10299999999999999"/>
    <x v="1"/>
  </r>
  <r>
    <s v="K140"/>
    <x v="32"/>
    <n v="36"/>
    <s v="Ossé"/>
    <s v="P.S. K140"/>
    <s v="Elementary/Middle"/>
    <n v="18826568"/>
    <n v="17051228"/>
    <n v="1775340"/>
    <n v="-9.4E-2"/>
    <x v="1"/>
  </r>
  <r>
    <s v="Q005"/>
    <x v="29"/>
    <n v="25"/>
    <s v="Krishnan"/>
    <s v="I.S. 5 - The Walter Crowley Intermediate School"/>
    <s v="Middle"/>
    <n v="18941097"/>
    <n v="17427899"/>
    <n v="1513198"/>
    <s v="-8%"/>
    <x v="1"/>
  </r>
  <r>
    <s v="Q089"/>
    <x v="29"/>
    <n v="25"/>
    <s v="Krishnan"/>
    <s v="P.S. 089 Elmhurst"/>
    <s v="Elementary"/>
    <n v="18951475"/>
    <n v="17186022"/>
    <n v="1765453"/>
    <n v="-9.2999999999999999E-2"/>
    <x v="1"/>
  </r>
  <r>
    <s v="Q145"/>
    <x v="8"/>
    <n v="25"/>
    <s v="Krishnan"/>
    <s v="I.S. 145 Joseph Pulitzer"/>
    <s v="Middle"/>
    <n v="19009486"/>
    <n v="17794739"/>
    <n v="1214747"/>
    <n v="-6.4000000000000001E-2"/>
    <x v="1"/>
  </r>
  <r>
    <s v="Q485"/>
    <x v="29"/>
    <n v="30"/>
    <s v="Holden"/>
    <s v="Grover Cleveland High School"/>
    <s v="High"/>
    <n v="19037342"/>
    <n v="18143183"/>
    <n v="894159"/>
    <n v="-4.7E-2"/>
    <x v="1"/>
  </r>
  <r>
    <s v="K141"/>
    <x v="32"/>
    <n v="40"/>
    <s v="Joseph"/>
    <s v="P.S. K141"/>
    <s v="All (K-12)"/>
    <n v="19065951"/>
    <n v="18954455"/>
    <n v="111496"/>
    <n v="-6.0000000000000001E-3"/>
    <x v="1"/>
  </r>
  <r>
    <s v="K231"/>
    <x v="32"/>
    <n v="44"/>
    <s v="Yeger"/>
    <s v="P.S. K231"/>
    <s v="Elementary/Middle"/>
    <n v="19152947"/>
    <n v="18604935"/>
    <n v="548012"/>
    <n v="-2.9000000000000001E-2"/>
    <x v="1"/>
  </r>
  <r>
    <s v="M600"/>
    <x v="4"/>
    <n v="3"/>
    <s v="Bottcher"/>
    <s v="The High School of Fashion Industries"/>
    <s v="High"/>
    <n v="19316376"/>
    <n v="19721657"/>
    <n v="-405281"/>
    <n v="2.1000000000000001E-2"/>
    <x v="0"/>
  </r>
  <r>
    <s v="Q210"/>
    <x v="26"/>
    <n v="32"/>
    <s v="Ariola"/>
    <s v="J.H.S. 210 Elizabeth Blackwell"/>
    <s v="Middle"/>
    <n v="19380318"/>
    <n v="17920957"/>
    <n v="1459361"/>
    <n v="-7.4999999999999997E-2"/>
    <x v="1"/>
  </r>
  <r>
    <s v="Q475"/>
    <x v="26"/>
    <n v="28"/>
    <s v="Adams"/>
    <s v="Richmond Hill High School"/>
    <s v="High"/>
    <n v="19657743"/>
    <n v="19287739"/>
    <n v="370004"/>
    <n v="-1.9E-2"/>
    <x v="1"/>
  </r>
  <r>
    <s v="Q137"/>
    <x v="26"/>
    <n v="32"/>
    <s v="Ariola"/>
    <s v="M.S. 137 America's School of Heroes"/>
    <s v="Middle"/>
    <n v="19930370"/>
    <n v="18410479"/>
    <n v="1519891"/>
    <n v="-7.5999999999999998E-2"/>
    <x v="1"/>
  </r>
  <r>
    <s v="Q143"/>
    <x v="29"/>
    <n v="21"/>
    <s v="Moya"/>
    <s v="P.S. 143 Louis Armstrong"/>
    <s v="Elementary"/>
    <n v="20019941"/>
    <n v="20025421"/>
    <n v="-5480"/>
    <n v="0"/>
    <x v="0"/>
  </r>
  <r>
    <s v="K721"/>
    <x v="32"/>
    <n v="47"/>
    <s v="Kagan"/>
    <s v="P.S. K721 - Brooklyn Occupational Training Center"/>
    <s v="High"/>
    <n v="20053540"/>
    <n v="18598744"/>
    <n v="1454796"/>
    <n v="-7.2999999999999995E-2"/>
    <x v="1"/>
  </r>
  <r>
    <s v="R051"/>
    <x v="31"/>
    <n v="50"/>
    <s v="Carr"/>
    <s v="I.S. 051 Edwin Markham"/>
    <s v="Middle"/>
    <n v="20105757"/>
    <n v="19713172"/>
    <n v="392585"/>
    <s v="-2%"/>
    <x v="1"/>
  </r>
  <r>
    <s v="X083"/>
    <x v="27"/>
    <n v="13"/>
    <s v="Velázquez"/>
    <s v="P.S. 083 Donald Hertz"/>
    <s v="Elementary/Middle"/>
    <n v="20115284"/>
    <n v="18990174"/>
    <n v="1125110"/>
    <n v="-5.6000000000000001E-2"/>
    <x v="1"/>
  </r>
  <r>
    <s v="R075"/>
    <x v="31"/>
    <n v="51"/>
    <s v="Borelli"/>
    <s v="I.S. 075 Frank D. Paulo"/>
    <s v="Middle"/>
    <n v="20638900"/>
    <n v="19621577"/>
    <n v="1017323"/>
    <n v="-4.9000000000000002E-2"/>
    <x v="1"/>
  </r>
  <r>
    <s v="K010"/>
    <x v="19"/>
    <n v="38"/>
    <s v="Avilés"/>
    <s v="Magnet School of Math, Science and Design Technology"/>
    <s v="Elementary"/>
    <n v="20776352"/>
    <n v="20554117"/>
    <n v="222235"/>
    <n v="-1.0999999999999999E-2"/>
    <x v="1"/>
  </r>
  <r>
    <s v="X086"/>
    <x v="24"/>
    <n v="11"/>
    <s v="Dinowitz"/>
    <s v="P.S. 086 Kingsbridge Heights"/>
    <s v="Elementary"/>
    <n v="20787979"/>
    <n v="18034037"/>
    <n v="2753942"/>
    <n v="-0.13200000000000001"/>
    <x v="1"/>
  </r>
  <r>
    <s v="K053"/>
    <x v="32"/>
    <n v="38"/>
    <s v="Avilés"/>
    <s v="P.S. K053"/>
    <s v="High"/>
    <n v="20857253"/>
    <n v="18653658"/>
    <n v="2203595"/>
    <n v="-0.106"/>
    <x v="1"/>
  </r>
  <r>
    <s v="R072"/>
    <x v="31"/>
    <n v="51"/>
    <s v="Borelli"/>
    <s v="I.S. 072 Rocco Laurie"/>
    <s v="Middle"/>
    <n v="20990003"/>
    <n v="20382398"/>
    <n v="607605"/>
    <n v="-2.9000000000000001E-2"/>
    <x v="1"/>
  </r>
  <r>
    <s v="R445"/>
    <x v="31"/>
    <n v="49"/>
    <s v="Hanks"/>
    <s v="Port Richmond High School"/>
    <s v="High"/>
    <n v="21139106"/>
    <n v="22319214"/>
    <n v="-1180108"/>
    <n v="5.6000000000000001E-2"/>
    <x v="0"/>
  </r>
  <r>
    <s v="Q721"/>
    <x v="32"/>
    <n v="25"/>
    <s v="Krishnan"/>
    <s v="John F. Kennedy Jr. School"/>
    <s v="High"/>
    <n v="21344023"/>
    <n v="21551327"/>
    <n v="-207304"/>
    <n v="0.01"/>
    <x v="0"/>
  </r>
  <r>
    <s v="K004"/>
    <x v="32"/>
    <n v="42"/>
    <s v="Barron"/>
    <s v="P.S. K004"/>
    <s v="Elementary"/>
    <n v="21485292"/>
    <n v="21238218"/>
    <n v="247074"/>
    <n v="-1.0999999999999999E-2"/>
    <x v="1"/>
  </r>
  <r>
    <s v="Q224"/>
    <x v="32"/>
    <n v="23"/>
    <s v="Lee"/>
    <s v="P.S. Q224"/>
    <s v="Elementary/Middle"/>
    <n v="21688338"/>
    <n v="23318501"/>
    <n v="-1630163"/>
    <n v="7.4999999999999997E-2"/>
    <x v="0"/>
  </r>
  <r>
    <s v="Q455"/>
    <x v="29"/>
    <n v="25"/>
    <s v="Krishnan"/>
    <s v="Newtown High School"/>
    <s v="High"/>
    <n v="21746352"/>
    <n v="21799964"/>
    <n v="-53612"/>
    <n v="2E-3"/>
    <x v="0"/>
  </r>
  <r>
    <s v="X723"/>
    <x v="32"/>
    <n v="12"/>
    <s v="Riley"/>
    <s v="P.S. 723"/>
    <s v="All (K-12)"/>
    <n v="22032697"/>
    <n v="20018184"/>
    <n v="2014513"/>
    <n v="-9.0999999999999998E-2"/>
    <x v="1"/>
  </r>
  <r>
    <s v="K036"/>
    <x v="32"/>
    <n v="42"/>
    <s v="Barron"/>
    <s v="P.S. 36"/>
    <s v="All (K-12)"/>
    <n v="22124164"/>
    <n v="22670535"/>
    <n v="-546371"/>
    <n v="2.5000000000000001E-2"/>
    <x v="0"/>
  </r>
  <r>
    <s v="K410"/>
    <x v="30"/>
    <n v="47"/>
    <s v="Kagan"/>
    <s v="Abraham Lincoln High School"/>
    <s v="High"/>
    <n v="22637983"/>
    <n v="23185543"/>
    <n v="-547560"/>
    <n v="2.4E-2"/>
    <x v="0"/>
  </r>
  <r>
    <s v="M094"/>
    <x v="32"/>
    <n v="1"/>
    <s v="Marte"/>
    <s v="P.S. M094"/>
    <s v="Elementary/Middle"/>
    <n v="22709825"/>
    <n v="22000688"/>
    <n v="709137"/>
    <n v="-3.1E-2"/>
    <x v="1"/>
  </r>
  <r>
    <s v="Q073"/>
    <x v="29"/>
    <n v="30"/>
    <s v="Holden"/>
    <s v="I.S. 73 - The Frank Sansivieri Intermediate School"/>
    <s v="Middle"/>
    <n v="22821638"/>
    <n v="20761920"/>
    <n v="2059718"/>
    <s v="-9%"/>
    <x v="1"/>
  </r>
  <r>
    <s v="Q610"/>
    <x v="29"/>
    <n v="26"/>
    <s v="Won"/>
    <s v="Aviation Career &amp; Technical Education High School"/>
    <s v="High"/>
    <n v="22851793"/>
    <n v="22182540"/>
    <n v="669253"/>
    <n v="-2.9000000000000001E-2"/>
    <x v="1"/>
  </r>
  <r>
    <s v="X445"/>
    <x v="24"/>
    <n v="11"/>
    <s v="Dinowitz"/>
    <s v="Bronx High School of Science"/>
    <s v="High"/>
    <n v="23196669"/>
    <n v="21949435"/>
    <n v="1247234"/>
    <n v="-5.3999999999999999E-2"/>
    <x v="1"/>
  </r>
  <r>
    <s v="X469"/>
    <x v="32"/>
    <n v="11"/>
    <s v="Dinowitz"/>
    <s v="P469X - The Bronx School for Continuous Learners"/>
    <s v="Elementary/Middle"/>
    <n v="23456414"/>
    <n v="23748117"/>
    <n v="-291703"/>
    <n v="1.2E-2"/>
    <x v="0"/>
  </r>
  <r>
    <s v="Q620"/>
    <x v="23"/>
    <n v="24"/>
    <s v="Gennaro"/>
    <s v="Thomas A. Edison Career and Technical Education High School"/>
    <s v="High"/>
    <n v="23551841"/>
    <n v="22586723"/>
    <n v="965118"/>
    <n v="-4.1000000000000002E-2"/>
    <x v="1"/>
  </r>
  <r>
    <s v="Q811"/>
    <x v="32"/>
    <n v="23"/>
    <s v="Lee"/>
    <s v="P.S. Q811"/>
    <s v="All (K-12)"/>
    <n v="23711353"/>
    <n v="23815237"/>
    <n v="-103884"/>
    <n v="4.0000000000000001E-3"/>
    <x v="0"/>
  </r>
  <r>
    <s v="M485"/>
    <x v="9"/>
    <n v="6"/>
    <s v="Brewer"/>
    <s v="Fiorello H. LaGuardia High School of Music &amp; Art and Performing Arts"/>
    <s v="High"/>
    <n v="23848971"/>
    <n v="21692920"/>
    <n v="2156051"/>
    <s v="-9%"/>
    <x v="1"/>
  </r>
  <r>
    <s v="M811"/>
    <x v="32"/>
    <n v="6"/>
    <s v="Brewer"/>
    <s v="P.S. M811 - Mickey Mantle School"/>
    <s v="Elementary/Middle"/>
    <n v="24020184"/>
    <n v="24488544"/>
    <n v="-468360"/>
    <n v="1.9E-2"/>
    <x v="0"/>
  </r>
  <r>
    <s v="Q019"/>
    <x v="29"/>
    <n v="21"/>
    <s v="Moya"/>
    <s v="P.S. 019 Marino Jeantet"/>
    <s v="Elementary"/>
    <n v="24212414"/>
    <n v="22624710"/>
    <n v="1587704"/>
    <n v="-6.6000000000000003E-2"/>
    <x v="1"/>
  </r>
  <r>
    <s v="X721"/>
    <x v="32"/>
    <n v="13"/>
    <s v="Velázquez"/>
    <s v="P.S. X721 - Stephen McSweeney School"/>
    <s v="High"/>
    <n v="24415769"/>
    <n v="22259805"/>
    <n v="2155964"/>
    <n v="-8.7999999999999995E-2"/>
    <x v="1"/>
  </r>
  <r>
    <s v="Q450"/>
    <x v="8"/>
    <n v="22"/>
    <s v="Cabán"/>
    <s v="Long Island City High School"/>
    <s v="High"/>
    <n v="24450983"/>
    <n v="23042107"/>
    <n v="1408876"/>
    <n v="-5.8000000000000003E-2"/>
    <x v="1"/>
  </r>
  <r>
    <s v="X352"/>
    <x v="32"/>
    <n v="17"/>
    <s v="Salamanca"/>
    <s v="The Vida Bogart School for All Children"/>
    <s v="Elementary/Middle"/>
    <n v="24641357"/>
    <n v="21924674"/>
    <n v="2716683"/>
    <s v="-11%"/>
    <x v="1"/>
  </r>
  <r>
    <s v="Q233"/>
    <x v="32"/>
    <n v="29"/>
    <s v="Schulman"/>
    <s v="P.S. Q233"/>
    <s v="All (K-12)"/>
    <n v="24879769"/>
    <n v="24745362"/>
    <n v="134407"/>
    <n v="-5.0000000000000001E-3"/>
    <x v="1"/>
  </r>
  <r>
    <s v="Q445"/>
    <x v="8"/>
    <n v="26"/>
    <s v="Won"/>
    <s v="William Cullen Bryant High School"/>
    <s v="High"/>
    <n v="24997570"/>
    <n v="23655718"/>
    <n v="1341852"/>
    <n v="-5.3999999999999999E-2"/>
    <x v="1"/>
  </r>
  <r>
    <s v="X188"/>
    <x v="32"/>
    <n v="15"/>
    <s v="Feliz"/>
    <s v="P.S. X188"/>
    <s v="All (K-12)"/>
    <n v="25134586"/>
    <n v="22930717"/>
    <n v="2203869"/>
    <n v="-8.7999999999999995E-2"/>
    <x v="1"/>
  </r>
  <r>
    <s v="X017"/>
    <x v="32"/>
    <n v="17"/>
    <s v="Salamanca"/>
    <s v="P.S. X017"/>
    <s v="Elementary/Middle"/>
    <n v="25290463"/>
    <n v="27276813"/>
    <n v="-1986350"/>
    <n v="7.9000000000000001E-2"/>
    <x v="0"/>
  </r>
  <r>
    <s v="K540"/>
    <x v="30"/>
    <n v="47"/>
    <s v="Kagan"/>
    <s v="John Dewey High School"/>
    <s v="High"/>
    <n v="25769132"/>
    <n v="25811482"/>
    <n v="-42350"/>
    <n v="2E-3"/>
    <x v="0"/>
  </r>
  <r>
    <s v="R721"/>
    <x v="32"/>
    <n v="49"/>
    <s v="Hanks"/>
    <s v="The Richard H. Hungerford School"/>
    <s v="Middle/High"/>
    <n v="25815680"/>
    <n v="25443119"/>
    <n v="372561"/>
    <n v="-1.4E-2"/>
    <x v="1"/>
  </r>
  <r>
    <s v="Q177"/>
    <x v="32"/>
    <n v="20"/>
    <s v="Ung"/>
    <s v="P.S. Q177"/>
    <s v="All (K-12)"/>
    <n v="25844699"/>
    <n v="25280222"/>
    <n v="564477"/>
    <n v="-2.1999999999999999E-2"/>
    <x v="1"/>
  </r>
  <r>
    <s v="M475"/>
    <x v="4"/>
    <n v="1"/>
    <s v="Marte"/>
    <s v="Stuyvesant High School"/>
    <s v="High"/>
    <n v="25864296"/>
    <n v="25450543"/>
    <n v="413753"/>
    <n v="-1.6E-2"/>
    <x v="1"/>
  </r>
  <r>
    <s v="Q004"/>
    <x v="32"/>
    <n v="23"/>
    <s v="Lee"/>
    <s v="P.S. Q004"/>
    <s v="All (K-12)"/>
    <n v="26078039"/>
    <n v="27341788"/>
    <n v="-1263749"/>
    <n v="4.8000000000000001E-2"/>
    <x v="0"/>
  </r>
  <r>
    <s v="R450"/>
    <x v="31"/>
    <n v="49"/>
    <s v="Hanks"/>
    <s v="Curtis High School"/>
    <s v="High"/>
    <n v="26103076"/>
    <n v="24362988"/>
    <n v="1740088"/>
    <n v="-6.7000000000000004E-2"/>
    <x v="1"/>
  </r>
  <r>
    <s v="R025"/>
    <x v="32"/>
    <n v="51"/>
    <s v="Borelli"/>
    <s v="South Richmond High School I.S./P.S. 25"/>
    <s v="All (K-12)"/>
    <n v="26270353"/>
    <n v="26305265"/>
    <n v="-34912"/>
    <n v="1E-3"/>
    <x v="0"/>
  </r>
  <r>
    <s v="Q480"/>
    <x v="26"/>
    <n v="32"/>
    <s v="Ariola"/>
    <s v="John Adams High School"/>
    <s v="High"/>
    <n v="26504661"/>
    <n v="26190311"/>
    <n v="314350"/>
    <n v="-1.2E-2"/>
    <x v="1"/>
  </r>
  <r>
    <s v="Q256"/>
    <x v="32"/>
    <n v="0"/>
    <s v="N/A"/>
    <s v="P.S. Q256"/>
    <s v="All (K-12)"/>
    <n v="26543826"/>
    <n v="25106224"/>
    <n v="1437602"/>
    <n v="-5.3999999999999999E-2"/>
    <x v="1"/>
  </r>
  <r>
    <s v="K369"/>
    <x v="32"/>
    <n v="33"/>
    <s v="Restler"/>
    <s v="P.S. K369 - Coy L. Cox School"/>
    <s v="All (K-12)"/>
    <n v="26821633"/>
    <n v="25987067"/>
    <n v="834566"/>
    <n v="-3.1E-2"/>
    <x v="1"/>
  </r>
  <r>
    <s v="X455"/>
    <x v="27"/>
    <n v="12"/>
    <s v="Riley"/>
    <s v="Harry S Truman High School"/>
    <s v="High"/>
    <n v="27202802"/>
    <n v="25104758"/>
    <n v="2098044"/>
    <n v="-7.6999999999999999E-2"/>
    <x v="1"/>
  </r>
  <r>
    <s v="K396"/>
    <x v="32"/>
    <n v="41"/>
    <s v="Mealy"/>
    <s v="P.S. K396"/>
    <s v="All (K-12)"/>
    <n v="27296712"/>
    <n v="27319242"/>
    <n v="-22530"/>
    <n v="1E-3"/>
    <x v="0"/>
  </r>
  <r>
    <s v="Q255"/>
    <x v="32"/>
    <n v="24"/>
    <s v="Gennaro"/>
    <s v="P.S. Q255"/>
    <s v="All (K-12)"/>
    <n v="27342473"/>
    <n v="29448619"/>
    <n v="-2106146"/>
    <n v="7.6999999999999999E-2"/>
    <x v="0"/>
  </r>
  <r>
    <s v="X176"/>
    <x v="32"/>
    <n v="12"/>
    <s v="Riley"/>
    <s v="P.S. X176"/>
    <s v="All (K-12)"/>
    <n v="27379899"/>
    <n v="27723917"/>
    <n v="-344018"/>
    <n v="1.2999999999999999E-2"/>
    <x v="0"/>
  </r>
  <r>
    <s v="Q505"/>
    <x v="23"/>
    <n v="24"/>
    <s v="Gennaro"/>
    <s v="Hillcrest High School"/>
    <s v="High"/>
    <n v="27426329"/>
    <n v="24627245"/>
    <n v="2799084"/>
    <n v="-0.10199999999999999"/>
    <x v="1"/>
  </r>
  <r>
    <s v="K771"/>
    <x v="32"/>
    <n v="48"/>
    <s v="Vernikov"/>
    <s v="P.S. K771"/>
    <s v="All (K-12)"/>
    <n v="27559934"/>
    <n v="29720751"/>
    <n v="-2160817"/>
    <n v="7.8E-2"/>
    <x v="0"/>
  </r>
  <r>
    <s v="X168"/>
    <x v="32"/>
    <n v="11"/>
    <s v="Dinowitz"/>
    <s v="P.S. 168"/>
    <s v="All (K-12)"/>
    <n v="28363798"/>
    <n v="26663300"/>
    <n v="1700498"/>
    <s v="-6%"/>
    <x v="1"/>
  </r>
  <r>
    <s v="Q061"/>
    <x v="29"/>
    <n v="21"/>
    <s v="Moya"/>
    <s v="I.S. 061 Leonardo Da Vinci"/>
    <s v="Middle"/>
    <n v="28539199"/>
    <n v="27129462"/>
    <n v="1409737"/>
    <n v="-4.9000000000000002E-2"/>
    <x v="1"/>
  </r>
  <r>
    <s v="X811"/>
    <x v="32"/>
    <n v="17"/>
    <s v="Salamanca"/>
    <s v="P.S. X811"/>
    <s v="Middle/High"/>
    <n v="28679688"/>
    <n v="27605252"/>
    <n v="1074436"/>
    <n v="-3.6999999999999998E-2"/>
    <x v="1"/>
  </r>
  <r>
    <s v="Q415"/>
    <x v="2"/>
    <n v="23"/>
    <s v="Lee"/>
    <s v="Benjamin N. Cardozo High School"/>
    <s v="High"/>
    <n v="28750737"/>
    <n v="27946479"/>
    <n v="804258"/>
    <n v="-2.8000000000000001E-2"/>
    <x v="1"/>
  </r>
  <r>
    <s v="Q075"/>
    <x v="32"/>
    <n v="34"/>
    <s v="Gutiérrez"/>
    <s v="Robert E. Peary School"/>
    <s v="All (K-12)"/>
    <n v="28995784"/>
    <n v="28991063"/>
    <n v="4721"/>
    <s v="-0%"/>
    <x v="1"/>
  </r>
  <r>
    <s v="Q009"/>
    <x v="32"/>
    <n v="30"/>
    <s v="Holden"/>
    <s v="P.S. 009"/>
    <s v="Elementary"/>
    <n v="29936313"/>
    <n v="31098800"/>
    <n v="-1162487"/>
    <n v="3.9E-2"/>
    <x v="0"/>
  </r>
  <r>
    <s v="Q495"/>
    <x v="2"/>
    <n v="19"/>
    <s v="Paladino"/>
    <s v="Bayside High School"/>
    <s v="High"/>
    <n v="30557328"/>
    <n v="29577044"/>
    <n v="980284"/>
    <n v="-3.2000000000000001E-2"/>
    <x v="1"/>
  </r>
  <r>
    <s v="Q277"/>
    <x v="32"/>
    <n v="26"/>
    <s v="Won"/>
    <s v="The Riverview School"/>
    <s v="Elementary/Middle"/>
    <n v="31026956"/>
    <n v="30377285"/>
    <n v="649671"/>
    <n v="-2.1000000000000001E-2"/>
    <x v="1"/>
  </r>
  <r>
    <s v="X186"/>
    <x v="32"/>
    <n v="16"/>
    <s v="Stevens"/>
    <s v="P186X Walter J. Damrosch School"/>
    <s v="All (K-12)"/>
    <n v="32385116"/>
    <n v="31015494"/>
    <n v="1369622"/>
    <n v="-4.2000000000000003E-2"/>
    <x v="1"/>
  </r>
  <r>
    <s v="Q425"/>
    <x v="16"/>
    <n v="24"/>
    <s v="Gennaro"/>
    <s v="John Bowne High School"/>
    <s v="High"/>
    <n v="33081390"/>
    <n v="31375161"/>
    <n v="1706229"/>
    <n v="-5.1999999999999998E-2"/>
    <x v="1"/>
  </r>
  <r>
    <s v="R373"/>
    <x v="32"/>
    <n v="49"/>
    <s v="Hanks"/>
    <s v="P.S. R373"/>
    <s v="Elementary"/>
    <n v="33166651"/>
    <n v="34474468"/>
    <n v="-1307817"/>
    <n v="3.9E-2"/>
    <x v="0"/>
  </r>
  <r>
    <s v="Q993"/>
    <x v="32"/>
    <n v="23"/>
    <s v="Lee"/>
    <s v="P.S. Q993"/>
    <s v="All (K-12)"/>
    <n v="33257134"/>
    <n v="32128038"/>
    <n v="1129096"/>
    <n v="-3.4000000000000002E-2"/>
    <x v="1"/>
  </r>
  <r>
    <s v="R037"/>
    <x v="32"/>
    <n v="51"/>
    <s v="Borelli"/>
    <s v="P.S. R037"/>
    <s v="All (K-12)"/>
    <n v="34099845"/>
    <n v="35612447"/>
    <n v="-1512602"/>
    <n v="4.3999999999999997E-2"/>
    <x v="0"/>
  </r>
  <r>
    <s v="X010"/>
    <x v="32"/>
    <n v="13"/>
    <s v="Velázquez"/>
    <s v="P.S. X010"/>
    <s v="Elementary"/>
    <n v="34473283"/>
    <n v="33595766"/>
    <n v="877517"/>
    <n v="-2.5000000000000001E-2"/>
    <x v="1"/>
  </r>
  <r>
    <s v="R460"/>
    <x v="31"/>
    <n v="50"/>
    <s v="Carr"/>
    <s v="Susan E. Wagner High School"/>
    <s v="High"/>
    <n v="36131564"/>
    <n v="32319979"/>
    <n v="3811585"/>
    <n v="-0.105"/>
    <x v="1"/>
  </r>
  <r>
    <s v="R440"/>
    <x v="31"/>
    <n v="50"/>
    <s v="Carr"/>
    <s v="New Dorp High School"/>
    <s v="High"/>
    <n v="36528146"/>
    <n v="36209305"/>
    <n v="318841"/>
    <n v="-8.9999999999999993E-3"/>
    <x v="1"/>
  </r>
  <r>
    <s v="Q440"/>
    <x v="23"/>
    <n v="29"/>
    <s v="Schulman"/>
    <s v="Forest Hills High School"/>
    <s v="High"/>
    <n v="36811056"/>
    <n v="34141279"/>
    <n v="2669777"/>
    <n v="-7.2999999999999995E-2"/>
    <x v="1"/>
  </r>
  <r>
    <s v="K425"/>
    <x v="25"/>
    <n v="48"/>
    <s v="Vernikov"/>
    <s v="James Madison High School"/>
    <s v="High"/>
    <n v="36974664"/>
    <n v="34752875"/>
    <n v="2221789"/>
    <s v="-6%"/>
    <x v="1"/>
  </r>
  <r>
    <s v="K405"/>
    <x v="25"/>
    <n v="45"/>
    <s v="Louis"/>
    <s v="Midwood High School"/>
    <s v="High"/>
    <n v="37033131"/>
    <n v="36330875"/>
    <n v="702256"/>
    <n v="-1.9E-2"/>
    <x v="1"/>
  </r>
  <r>
    <s v="K525"/>
    <x v="30"/>
    <n v="44"/>
    <s v="Yeger"/>
    <s v="Edward R. Murrow High School"/>
    <s v="High"/>
    <n v="37112760"/>
    <n v="37374402"/>
    <n v="-261642"/>
    <n v="7.0000000000000001E-3"/>
    <x v="0"/>
  </r>
  <r>
    <s v="M138"/>
    <x v="32"/>
    <n v="9"/>
    <s v="Richardson Jordan"/>
    <s v="P.S. 138"/>
    <s v="All (K-12)"/>
    <n v="37311335"/>
    <n v="36574199"/>
    <n v="737136"/>
    <s v="-2%"/>
    <x v="1"/>
  </r>
  <r>
    <s v="K505"/>
    <x v="5"/>
    <n v="44"/>
    <s v="Yeger"/>
    <s v="Franklin Delano Roosevelt High School"/>
    <s v="High"/>
    <n v="37350522"/>
    <n v="37430920"/>
    <n v="-80398"/>
    <n v="2E-3"/>
    <x v="0"/>
  </r>
  <r>
    <s v="K445"/>
    <x v="5"/>
    <n v="43"/>
    <s v="Brannan"/>
    <s v="New Utrecht High School"/>
    <s v="High"/>
    <n v="37531791"/>
    <n v="33917155"/>
    <n v="3614636"/>
    <n v="-9.6000000000000002E-2"/>
    <x v="1"/>
  </r>
  <r>
    <s v="R455"/>
    <x v="31"/>
    <n v="51"/>
    <s v="Borelli"/>
    <s v="Tottenville High School"/>
    <s v="High"/>
    <n v="38673310"/>
    <n v="43343276"/>
    <n v="-4669966"/>
    <n v="0.121"/>
    <x v="0"/>
  </r>
  <r>
    <s v="M501"/>
    <x v="32"/>
    <n v="13"/>
    <s v="Velázquez"/>
    <s v="Home Instruction"/>
    <s v="All (K-12)"/>
    <n v="41379451"/>
    <n v="43941523"/>
    <n v="-2562072"/>
    <n v="6.2E-2"/>
    <x v="0"/>
  </r>
  <r>
    <s v="Q430"/>
    <x v="2"/>
    <n v="20"/>
    <s v="Ung"/>
    <s v="Francis Lewis High School"/>
    <s v="High"/>
    <n v="41809006"/>
    <n v="39814011"/>
    <n v="1994995"/>
    <n v="-4.8000000000000001E-2"/>
    <x v="1"/>
  </r>
  <r>
    <s v="K490"/>
    <x v="5"/>
    <n v="43"/>
    <s v="Brannan"/>
    <s v="Fort Hamilton High School"/>
    <s v="High"/>
    <n v="44224885"/>
    <n v="40064553"/>
    <n v="4160332"/>
    <n v="-9.4E-2"/>
    <x v="1"/>
  </r>
  <r>
    <s v="K430"/>
    <x v="10"/>
    <n v="35"/>
    <s v="Hudson"/>
    <s v="Brooklyn Technical High School"/>
    <s v="High"/>
    <n v="46442534"/>
    <n v="44427907"/>
    <n v="2014627"/>
    <n v="-4.2999999999999997E-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A1EAA6-1DDA-4BB0-B8AE-6D842B7F78A9}" name="PivotTable15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7:F20" firstHeaderRow="0" firstDataRow="1" firstDataCol="1"/>
  <pivotFields count="13">
    <pivotField showAll="0"/>
    <pivotField showAll="0"/>
    <pivotField showAll="0"/>
    <pivotField showAll="0"/>
    <pivotField showAll="0"/>
    <pivotField showAll="0"/>
    <pivotField dataField="1" numFmtId="6" showAll="0"/>
    <pivotField dataField="1" numFmtId="6" showAll="0"/>
    <pivotField dataField="1" numFmtId="6" showAll="0"/>
    <pivotField showAll="0"/>
    <pivotField axis="axisRow" showAll="0">
      <items count="3">
        <item x="1"/>
        <item x="0"/>
        <item t="default"/>
      </items>
    </pivotField>
    <pivotField dragToRow="0" dragToCol="0" dragToPage="0" showAll="0" defaultSubtotal="0"/>
    <pivotField dataField="1" dragToRow="0" dragToCol="0" dragToPage="0" showAll="0" defaultSubtotal="0"/>
  </pivotFields>
  <rowFields count="1">
    <field x="10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FY 2022" fld="6" baseField="0" baseItem="0" numFmtId="44"/>
    <dataField name=" FY 2023" fld="7" baseField="0" baseItem="0" numFmtId="44"/>
    <dataField name=" Difference" fld="8" baseField="0" baseItem="0" numFmtId="44"/>
    <dataField name="Average of Difference" fld="8" subtotal="average" baseField="0" baseItem="0" numFmtId="44"/>
    <dataField name="Change in Budget" fld="12" baseField="0" baseItem="0" numFmtId="164"/>
  </dataFields>
  <formats count="16">
    <format dxfId="42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41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0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3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10" type="button" dataOnly="0" labelOnly="1" outline="0" axis="axisRow" fieldPosition="0"/>
    </format>
    <format dxfId="35">
      <pivotArea dataOnly="0" labelOnly="1" fieldPosition="0">
        <references count="1">
          <reference field="10" count="0"/>
        </references>
      </pivotArea>
    </format>
    <format dxfId="34">
      <pivotArea dataOnly="0" labelOnly="1" grandRow="1" outline="0" fieldPosition="0"/>
    </format>
    <format dxfId="3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10" type="button" dataOnly="0" labelOnly="1" outline="0" axis="axisRow" fieldPosition="0"/>
    </format>
    <format dxfId="29">
      <pivotArea dataOnly="0" labelOnly="1" fieldPosition="0">
        <references count="1">
          <reference field="10" count="0"/>
        </references>
      </pivotArea>
    </format>
    <format dxfId="28">
      <pivotArea dataOnly="0" labelOnly="1" grandRow="1" outline="0" fieldPosition="0"/>
    </format>
    <format dxfId="2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CEECDE-E879-43CE-A3B6-5A58767D28EA}" name="PivotTable13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F4" firstHeaderRow="0" firstDataRow="1" firstDataCol="1"/>
  <pivotFields count="13">
    <pivotField showAll="0"/>
    <pivotField showAll="0"/>
    <pivotField showAll="0"/>
    <pivotField showAll="0"/>
    <pivotField showAll="0"/>
    <pivotField showAll="0"/>
    <pivotField dataField="1" numFmtId="6" showAll="0"/>
    <pivotField dataField="1" numFmtId="6" showAll="0"/>
    <pivotField dataField="1" numFmtId="6" showAll="0"/>
    <pivotField showAll="0"/>
    <pivotField axis="axisRow" showAll="0">
      <items count="3">
        <item x="1"/>
        <item x="0"/>
        <item t="default"/>
      </items>
    </pivotField>
    <pivotField dragToRow="0" dragToCol="0" dragToPage="0" showAll="0" defaultSubtotal="0"/>
    <pivotField dataField="1" dragToRow="0" dragToCol="0" dragToPage="0" showAll="0" defaultSubtotal="0"/>
  </pivotFields>
  <rowFields count="1">
    <field x="10"/>
  </rowFields>
  <rowItems count="3">
    <i>
      <x/>
    </i>
    <i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FY 2022" fld="6" baseField="0" baseItem="0" numFmtId="44"/>
    <dataField name=" FY 2023" fld="7" baseField="0" baseItem="0" numFmtId="44"/>
    <dataField name=" Difference" fld="8" baseField="0" baseItem="0" numFmtId="44"/>
    <dataField name="Average of Difference2" fld="8" subtotal="average" baseField="0" baseItem="0" numFmtId="44"/>
    <dataField name=" Budget Change %" fld="12" baseField="0" baseItem="0" numFmtId="164"/>
  </dataFields>
  <formats count="4">
    <format dxfId="46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4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4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4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961983-9482-42A3-9062-FF2070F0C8A2}" name="PivotTable18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District">
  <location ref="A24:F58" firstHeaderRow="0" firstDataRow="1" firstDataCol="1"/>
  <pivotFields count="13">
    <pivotField showAll="0"/>
    <pivotField axis="axisRow" showAll="0">
      <items count="34">
        <item x="17"/>
        <item x="4"/>
        <item x="9"/>
        <item x="13"/>
        <item x="22"/>
        <item x="3"/>
        <item x="1"/>
        <item x="11"/>
        <item x="12"/>
        <item x="24"/>
        <item x="27"/>
        <item x="18"/>
        <item x="10"/>
        <item x="15"/>
        <item x="19"/>
        <item x="6"/>
        <item x="7"/>
        <item x="14"/>
        <item x="0"/>
        <item x="5"/>
        <item x="30"/>
        <item x="25"/>
        <item x="20"/>
        <item x="29"/>
        <item x="16"/>
        <item x="2"/>
        <item x="26"/>
        <item x="23"/>
        <item x="28"/>
        <item x="8"/>
        <item x="31"/>
        <item x="21"/>
        <item x="32"/>
        <item t="default"/>
      </items>
    </pivotField>
    <pivotField showAll="0"/>
    <pivotField showAll="0"/>
    <pivotField showAll="0"/>
    <pivotField showAll="0"/>
    <pivotField dataField="1" numFmtId="6" showAll="0"/>
    <pivotField dataField="1" numFmtId="6" showAll="0"/>
    <pivotField dataField="1" numFmtId="6" showAll="0"/>
    <pivotField showAll="0"/>
    <pivotField showAll="0">
      <items count="3">
        <item x="1"/>
        <item x="0"/>
        <item t="default"/>
      </items>
    </pivotField>
    <pivotField dragToRow="0" dragToCol="0" dragToPage="0" showAll="0" defaultSubtotal="0"/>
    <pivotField dataField="1" dragToRow="0" dragToCol="0" dragToPage="0" showAll="0" defaultSubtota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FY 2022" fld="6" baseField="0" baseItem="0" numFmtId="44"/>
    <dataField name=" FY 2023" fld="7" baseField="0" baseItem="0" numFmtId="44"/>
    <dataField name=" Difference" fld="8" baseField="0" baseItem="0" numFmtId="44"/>
    <dataField name="Average of Difference" fld="8" subtotal="average" baseField="0" baseItem="0" numFmtId="44"/>
    <dataField name=" Budget Change %" fld="12" baseField="0" baseItem="0" numFmtId="164"/>
  </dataFields>
  <formats count="22">
    <format dxfId="71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7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69">
      <pivotArea outline="0" collapsedLevelsAreSubtotals="1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6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1" type="button" dataOnly="0" labelOnly="1" outline="0" axis="axisRow" fieldPosition="0"/>
    </format>
    <format dxfId="64">
      <pivotArea dataOnly="0" labelOnly="1" fieldPosition="0">
        <references count="1">
          <reference field="1" count="0"/>
        </references>
      </pivotArea>
    </format>
    <format dxfId="63">
      <pivotArea dataOnly="0" labelOnly="1" grandRow="1" outline="0" fieldPosition="0"/>
    </format>
    <format dxfId="6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1" type="button" dataOnly="0" labelOnly="1" outline="0" axis="axisRow" fieldPosition="0"/>
    </format>
    <format dxfId="58">
      <pivotArea dataOnly="0" labelOnly="1" fieldPosition="0">
        <references count="1">
          <reference field="1" count="0"/>
        </references>
      </pivotArea>
    </format>
    <format dxfId="57">
      <pivotArea dataOnly="0" labelOnly="1" grandRow="1" outline="0" fieldPosition="0"/>
    </format>
    <format dxfId="5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1" type="button" dataOnly="0" labelOnly="1" outline="0" axis="axisRow" fieldPosition="0"/>
    </format>
    <format dxfId="52">
      <pivotArea dataOnly="0" labelOnly="1" fieldPosition="0">
        <references count="1">
          <reference field="1" count="0"/>
        </references>
      </pivotArea>
    </format>
    <format dxfId="51">
      <pivotArea dataOnly="0" labelOnly="1" grandRow="1" outline="0" fieldPosition="0"/>
    </format>
    <format dxfId="5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70FA9B-67BD-42BC-A287-1C2E50BDE835}" name="Table2" displayName="Table2" ref="A1:F35" totalsRowShown="0" headerRowDxfId="26" dataDxfId="24" headerRowBorderDxfId="25" tableBorderDxfId="23" totalsRowBorderDxfId="22">
  <autoFilter ref="A1:F35" xr:uid="{2D70FA9B-67BD-42BC-A287-1C2E50BDE835}"/>
  <tableColumns count="6">
    <tableColumn id="1" xr3:uid="{52891D5C-E1EB-42D3-BC9B-F9735680C4B0}" name="District" dataDxfId="21"/>
    <tableColumn id="2" xr3:uid="{44824295-B69D-4EBF-8778-0FE590118E67}" name=" FY 2022" dataDxfId="20"/>
    <tableColumn id="3" xr3:uid="{63F6AA14-9C71-4431-8D13-DE69D8402370}" name=" FY 2023" dataDxfId="19"/>
    <tableColumn id="4" xr3:uid="{711F176A-849F-446B-BC87-181A614C5EE7}" name=" Difference" dataDxfId="18"/>
    <tableColumn id="5" xr3:uid="{8D7CECD8-F28A-47C6-BA4C-8C0443DC90AF}" name="Average of Difference" dataDxfId="17"/>
    <tableColumn id="6" xr3:uid="{74C016BE-B999-45B3-9130-DE13A76C0683}" name=" Budget Change %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61EF92-E077-4010-9467-0EAB90538B23}" name="Table1" displayName="Table1" ref="A1:K1583" totalsRowShown="0" headerRowDxfId="15" dataDxfId="13" headerRowBorderDxfId="14" tableBorderDxfId="12" totalsRowBorderDxfId="11" headerRowCellStyle="Good">
  <autoFilter ref="A1:K1583" xr:uid="{D061EF92-E077-4010-9467-0EAB90538B23}"/>
  <sortState xmlns:xlrd2="http://schemas.microsoft.com/office/spreadsheetml/2017/richdata2" ref="A2:K1583">
    <sortCondition ref="G1:G1583"/>
  </sortState>
  <tableColumns count="11">
    <tableColumn id="1" xr3:uid="{0A90988F-A5CF-4312-A260-18D15CA62464}" name="Code" dataDxfId="10"/>
    <tableColumn id="2" xr3:uid="{A21F2933-7C17-40BD-91FA-B0111227F57E}" name="School District" dataDxfId="9"/>
    <tableColumn id="3" xr3:uid="{2A2F6B79-AD68-41D8-A226-6A6450514847}" name="CCD" dataDxfId="8"/>
    <tableColumn id="4" xr3:uid="{0D53FFBF-4942-42D3-8125-9C0BF98291C6}" name="Council Member" dataDxfId="7"/>
    <tableColumn id="5" xr3:uid="{FF77DC33-F8B7-428F-B03F-FD7BB340E3BA}" name="School" dataDxfId="6"/>
    <tableColumn id="6" xr3:uid="{3767A64A-4131-4EAC-AE37-FCA7C068B627}" name="School Type" dataDxfId="5"/>
    <tableColumn id="7" xr3:uid="{A87C16BB-4CBE-47CA-912F-6E706D6EBEFB}" name="FY 2022" dataDxfId="4"/>
    <tableColumn id="8" xr3:uid="{348DFD57-0049-4E20-BD8B-11C3E9A10EFA}" name="FY 2023" dataDxfId="3"/>
    <tableColumn id="9" xr3:uid="{B1D1FADA-222C-443C-BE89-D20D5BC7B75A}" name="Difference" dataDxfId="2">
      <calculatedColumnFormula>SUM(G2,-H2)</calculatedColumnFormula>
    </tableColumn>
    <tableColumn id="10" xr3:uid="{0516E77E-4B9C-4834-9166-6001973289ED}" name="Percentage Budget Cut" dataDxfId="1" dataCellStyle="Percent"/>
    <tableColumn id="11" xr3:uid="{77C82AE5-33C8-4D7B-8BF8-33F3C08F59E1}" name="Budget Cut?" dataDxfId="0">
      <calculatedColumnFormula>IF(Table1[[#This Row],[FY 2023]]&lt;Table1[[#This Row],[FY 2022]],"Budget Cut","Budget Increase")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80919-6B8F-421B-8A3D-1C62B054B931}">
  <dimension ref="A1:J58"/>
  <sheetViews>
    <sheetView tabSelected="1" zoomScale="80" zoomScaleNormal="80" zoomScaleSheetLayoutView="120" workbookViewId="0">
      <selection activeCell="G10" sqref="G10"/>
    </sheetView>
  </sheetViews>
  <sheetFormatPr defaultRowHeight="14.5" x14ac:dyDescent="0.35"/>
  <cols>
    <col min="1" max="1" width="18.36328125" customWidth="1"/>
    <col min="2" max="3" width="18.81640625" bestFit="1" customWidth="1"/>
    <col min="4" max="4" width="20.08984375" customWidth="1"/>
    <col min="5" max="5" width="21.90625" bestFit="1" customWidth="1"/>
    <col min="6" max="6" width="16.1796875" bestFit="1" customWidth="1"/>
    <col min="7" max="7" width="20.81640625" bestFit="1" customWidth="1"/>
    <col min="8" max="8" width="20.453125" bestFit="1" customWidth="1"/>
    <col min="9" max="9" width="20.81640625" bestFit="1" customWidth="1"/>
  </cols>
  <sheetData>
    <row r="1" spans="1:10" x14ac:dyDescent="0.35">
      <c r="A1" s="23" t="s">
        <v>3381</v>
      </c>
      <c r="B1" s="12" t="s">
        <v>3392</v>
      </c>
      <c r="C1" s="12" t="s">
        <v>3393</v>
      </c>
      <c r="D1" s="12" t="s">
        <v>3394</v>
      </c>
      <c r="E1" s="12" t="s">
        <v>3391</v>
      </c>
      <c r="F1" s="31" t="s">
        <v>3395</v>
      </c>
    </row>
    <row r="2" spans="1:10" x14ac:dyDescent="0.35">
      <c r="A2" s="24" t="s">
        <v>3382</v>
      </c>
      <c r="B2" s="12">
        <v>11022740761</v>
      </c>
      <c r="C2" s="12">
        <v>10262029936</v>
      </c>
      <c r="D2" s="12">
        <v>760710825</v>
      </c>
      <c r="E2" s="12">
        <v>591992.85992217902</v>
      </c>
      <c r="F2" s="31">
        <v>6.9012856375204018E-2</v>
      </c>
      <c r="J2" s="12"/>
    </row>
    <row r="3" spans="1:10" x14ac:dyDescent="0.35">
      <c r="A3" s="24" t="s">
        <v>3383</v>
      </c>
      <c r="B3" s="12">
        <v>2354927276</v>
      </c>
      <c r="C3" s="12">
        <v>2456857734</v>
      </c>
      <c r="D3" s="12">
        <v>-101930458</v>
      </c>
      <c r="E3" s="12">
        <v>-343200.19528619526</v>
      </c>
      <c r="F3" s="31">
        <v>-4.3283909035669088E-2</v>
      </c>
    </row>
    <row r="4" spans="1:10" x14ac:dyDescent="0.35">
      <c r="A4" s="24" t="s">
        <v>3384</v>
      </c>
      <c r="B4" s="12">
        <v>13377668037</v>
      </c>
      <c r="C4" s="12">
        <v>12718887670</v>
      </c>
      <c r="D4" s="12">
        <v>658780367</v>
      </c>
      <c r="E4" s="12">
        <v>416422.48230088496</v>
      </c>
      <c r="F4" s="31">
        <v>4.9244783558535239E-2</v>
      </c>
      <c r="J4" s="13"/>
    </row>
    <row r="6" spans="1:10" x14ac:dyDescent="0.35">
      <c r="A6" s="54" t="s">
        <v>3398</v>
      </c>
      <c r="B6" s="54"/>
      <c r="C6" s="54"/>
      <c r="D6" s="54"/>
      <c r="E6" s="54"/>
      <c r="F6" s="36"/>
    </row>
    <row r="7" spans="1:10" ht="29" x14ac:dyDescent="0.35">
      <c r="A7" s="26" t="s">
        <v>5</v>
      </c>
      <c r="B7" s="26" t="s">
        <v>6</v>
      </c>
      <c r="C7" s="30" t="s">
        <v>7</v>
      </c>
      <c r="D7" s="30" t="s">
        <v>3385</v>
      </c>
      <c r="E7" s="30" t="s">
        <v>3386</v>
      </c>
      <c r="F7" s="25"/>
    </row>
    <row r="8" spans="1:10" x14ac:dyDescent="0.35">
      <c r="A8" s="27">
        <v>13377668037</v>
      </c>
      <c r="B8" s="27">
        <v>12718887670</v>
      </c>
      <c r="C8" s="28">
        <v>-658780367</v>
      </c>
      <c r="D8" s="29">
        <v>-4.9244783558535239E-2</v>
      </c>
      <c r="E8" s="28">
        <v>416422.48230088502</v>
      </c>
      <c r="F8" s="25"/>
    </row>
    <row r="9" spans="1:10" x14ac:dyDescent="0.35">
      <c r="A9" s="25"/>
      <c r="B9" s="25"/>
      <c r="C9" s="25"/>
      <c r="D9" s="25"/>
      <c r="E9" s="25"/>
      <c r="F9" s="25"/>
    </row>
    <row r="10" spans="1:10" x14ac:dyDescent="0.35">
      <c r="A10" s="53" t="s">
        <v>3399</v>
      </c>
      <c r="B10" s="53"/>
      <c r="C10" s="53"/>
      <c r="D10" s="25"/>
      <c r="E10" s="25"/>
      <c r="F10" s="25"/>
    </row>
    <row r="11" spans="1:10" x14ac:dyDescent="0.35">
      <c r="A11" s="37" t="s">
        <v>3390</v>
      </c>
      <c r="B11" s="37" t="s">
        <v>3389</v>
      </c>
      <c r="C11" s="37" t="s">
        <v>3388</v>
      </c>
      <c r="D11" s="25"/>
      <c r="E11" s="25"/>
      <c r="F11" s="25"/>
    </row>
    <row r="12" spans="1:10" x14ac:dyDescent="0.35">
      <c r="A12" s="25" t="s">
        <v>3382</v>
      </c>
      <c r="B12" s="25">
        <v>1285</v>
      </c>
      <c r="C12" s="38">
        <v>0.81226295828065742</v>
      </c>
      <c r="D12" s="25"/>
      <c r="E12" s="25"/>
      <c r="F12" s="25"/>
    </row>
    <row r="13" spans="1:10" x14ac:dyDescent="0.35">
      <c r="A13" s="25" t="s">
        <v>3383</v>
      </c>
      <c r="B13" s="25">
        <v>297</v>
      </c>
      <c r="C13" s="38">
        <v>0.18773704171934261</v>
      </c>
      <c r="D13" s="25"/>
      <c r="E13" s="25"/>
      <c r="F13" s="25"/>
    </row>
    <row r="14" spans="1:10" x14ac:dyDescent="0.35">
      <c r="A14" s="39" t="s">
        <v>3384</v>
      </c>
      <c r="B14" s="39">
        <v>1582</v>
      </c>
      <c r="C14" s="40">
        <v>1</v>
      </c>
      <c r="D14" s="25"/>
      <c r="E14" s="25"/>
      <c r="F14" s="25"/>
    </row>
    <row r="15" spans="1:10" x14ac:dyDescent="0.35">
      <c r="A15" s="25"/>
      <c r="B15" s="25"/>
      <c r="C15" s="25"/>
      <c r="D15" s="25"/>
      <c r="E15" s="25"/>
      <c r="F15" s="25"/>
    </row>
    <row r="16" spans="1:10" x14ac:dyDescent="0.35">
      <c r="A16" s="53" t="s">
        <v>3400</v>
      </c>
      <c r="B16" s="53"/>
      <c r="C16" s="53"/>
      <c r="D16" s="53"/>
      <c r="E16" s="53"/>
      <c r="F16" s="53"/>
    </row>
    <row r="17" spans="1:6" x14ac:dyDescent="0.35">
      <c r="A17" s="32" t="s">
        <v>3381</v>
      </c>
      <c r="B17" s="33" t="s">
        <v>3392</v>
      </c>
      <c r="C17" s="34" t="s">
        <v>3393</v>
      </c>
      <c r="D17" s="34" t="s">
        <v>3394</v>
      </c>
      <c r="E17" s="34" t="s">
        <v>3387</v>
      </c>
      <c r="F17" s="35" t="s">
        <v>3396</v>
      </c>
    </row>
    <row r="18" spans="1:6" x14ac:dyDescent="0.35">
      <c r="A18" s="25" t="s">
        <v>3382</v>
      </c>
      <c r="B18" s="34">
        <v>11022740761</v>
      </c>
      <c r="C18" s="34">
        <v>10262029936</v>
      </c>
      <c r="D18" s="34">
        <v>760710825</v>
      </c>
      <c r="E18" s="34">
        <v>591992.85992217902</v>
      </c>
      <c r="F18" s="35">
        <v>6.9012856375204018E-2</v>
      </c>
    </row>
    <row r="19" spans="1:6" x14ac:dyDescent="0.35">
      <c r="A19" s="25" t="s">
        <v>3383</v>
      </c>
      <c r="B19" s="34">
        <v>2354927276</v>
      </c>
      <c r="C19" s="34">
        <v>2456857734</v>
      </c>
      <c r="D19" s="34">
        <v>-101930458</v>
      </c>
      <c r="E19" s="34">
        <v>-343200.19528619526</v>
      </c>
      <c r="F19" s="35">
        <v>-4.3283909035669088E-2</v>
      </c>
    </row>
    <row r="20" spans="1:6" x14ac:dyDescent="0.35">
      <c r="A20" s="25" t="s">
        <v>3384</v>
      </c>
      <c r="B20" s="34">
        <v>13377668037</v>
      </c>
      <c r="C20" s="34">
        <v>12718887670</v>
      </c>
      <c r="D20" s="34">
        <v>658780367</v>
      </c>
      <c r="E20" s="34">
        <v>416422.48230088496</v>
      </c>
      <c r="F20" s="35">
        <v>4.9244783558535239E-2</v>
      </c>
    </row>
    <row r="24" spans="1:6" x14ac:dyDescent="0.35">
      <c r="A24" s="41" t="s">
        <v>3397</v>
      </c>
      <c r="B24" s="42" t="s">
        <v>3392</v>
      </c>
      <c r="C24" s="42" t="s">
        <v>3393</v>
      </c>
      <c r="D24" s="42" t="s">
        <v>3394</v>
      </c>
      <c r="E24" s="42" t="s">
        <v>3387</v>
      </c>
      <c r="F24" s="43" t="s">
        <v>3395</v>
      </c>
    </row>
    <row r="25" spans="1:6" x14ac:dyDescent="0.35">
      <c r="A25" s="44">
        <v>1</v>
      </c>
      <c r="B25" s="42">
        <v>159903296</v>
      </c>
      <c r="C25" s="42">
        <v>148011179</v>
      </c>
      <c r="D25" s="42">
        <v>11892117</v>
      </c>
      <c r="E25" s="42">
        <v>457389.11538461538</v>
      </c>
      <c r="F25" s="43">
        <v>7.4370680889529625E-2</v>
      </c>
    </row>
    <row r="26" spans="1:6" x14ac:dyDescent="0.35">
      <c r="A26" s="44">
        <v>2</v>
      </c>
      <c r="B26" s="42">
        <v>725159335</v>
      </c>
      <c r="C26" s="42">
        <v>703474212</v>
      </c>
      <c r="D26" s="42">
        <v>21685123</v>
      </c>
      <c r="E26" s="42">
        <v>183772.22881355931</v>
      </c>
      <c r="F26" s="43">
        <v>2.9903942421150794E-2</v>
      </c>
    </row>
    <row r="27" spans="1:6" x14ac:dyDescent="0.35">
      <c r="A27" s="44">
        <v>3</v>
      </c>
      <c r="B27" s="42">
        <v>267518145</v>
      </c>
      <c r="C27" s="42">
        <v>256815338</v>
      </c>
      <c r="D27" s="42">
        <v>10702807</v>
      </c>
      <c r="E27" s="42">
        <v>243245.61363636365</v>
      </c>
      <c r="F27" s="43">
        <v>4.0007779659207793E-2</v>
      </c>
    </row>
    <row r="28" spans="1:6" x14ac:dyDescent="0.35">
      <c r="A28" s="44">
        <v>4</v>
      </c>
      <c r="B28" s="42">
        <v>191069895</v>
      </c>
      <c r="C28" s="42">
        <v>186539714</v>
      </c>
      <c r="D28" s="42">
        <v>4530181</v>
      </c>
      <c r="E28" s="42">
        <v>156213.13793103449</v>
      </c>
      <c r="F28" s="43">
        <v>2.3709548801500099E-2</v>
      </c>
    </row>
    <row r="29" spans="1:6" x14ac:dyDescent="0.35">
      <c r="A29" s="44">
        <v>5</v>
      </c>
      <c r="B29" s="42">
        <v>163612365</v>
      </c>
      <c r="C29" s="42">
        <v>153205443</v>
      </c>
      <c r="D29" s="42">
        <v>10406922</v>
      </c>
      <c r="E29" s="42">
        <v>371675.78571428574</v>
      </c>
      <c r="F29" s="43">
        <v>6.360718519043472E-2</v>
      </c>
    </row>
    <row r="30" spans="1:6" x14ac:dyDescent="0.35">
      <c r="A30" s="44">
        <v>6</v>
      </c>
      <c r="B30" s="42">
        <v>307900760</v>
      </c>
      <c r="C30" s="42">
        <v>293327670</v>
      </c>
      <c r="D30" s="42">
        <v>14573090</v>
      </c>
      <c r="E30" s="42">
        <v>316806.30434782611</v>
      </c>
      <c r="F30" s="43">
        <v>4.7330477521393584E-2</v>
      </c>
    </row>
    <row r="31" spans="1:6" x14ac:dyDescent="0.35">
      <c r="A31" s="44">
        <v>7</v>
      </c>
      <c r="B31" s="42">
        <v>288190375</v>
      </c>
      <c r="C31" s="42">
        <v>268161915</v>
      </c>
      <c r="D31" s="42">
        <v>20028460</v>
      </c>
      <c r="E31" s="42">
        <v>500711.5</v>
      </c>
      <c r="F31" s="43">
        <v>6.9497324468244304E-2</v>
      </c>
    </row>
    <row r="32" spans="1:6" x14ac:dyDescent="0.35">
      <c r="A32" s="44">
        <v>8</v>
      </c>
      <c r="B32" s="42">
        <v>374395194</v>
      </c>
      <c r="C32" s="42">
        <v>353596629</v>
      </c>
      <c r="D32" s="42">
        <v>20798565</v>
      </c>
      <c r="E32" s="42">
        <v>407815</v>
      </c>
      <c r="F32" s="43">
        <v>5.5552435857389774E-2</v>
      </c>
    </row>
    <row r="33" spans="1:6" x14ac:dyDescent="0.35">
      <c r="A33" s="44">
        <v>9</v>
      </c>
      <c r="B33" s="42">
        <v>470899366</v>
      </c>
      <c r="C33" s="42">
        <v>436383787</v>
      </c>
      <c r="D33" s="42">
        <v>34515579</v>
      </c>
      <c r="E33" s="42">
        <v>500225.78260869568</v>
      </c>
      <c r="F33" s="43">
        <v>7.3297144766170705E-2</v>
      </c>
    </row>
    <row r="34" spans="1:6" x14ac:dyDescent="0.35">
      <c r="A34" s="44">
        <v>10</v>
      </c>
      <c r="B34" s="42">
        <v>701825360</v>
      </c>
      <c r="C34" s="42">
        <v>640396883</v>
      </c>
      <c r="D34" s="42">
        <v>61428477</v>
      </c>
      <c r="E34" s="42">
        <v>731291.39285714284</v>
      </c>
      <c r="F34" s="43">
        <v>8.7526727446839481E-2</v>
      </c>
    </row>
    <row r="35" spans="1:6" x14ac:dyDescent="0.35">
      <c r="A35" s="44">
        <v>11</v>
      </c>
      <c r="B35" s="42">
        <v>485936325</v>
      </c>
      <c r="C35" s="42">
        <v>451162937</v>
      </c>
      <c r="D35" s="42">
        <v>34773388</v>
      </c>
      <c r="E35" s="42">
        <v>560861.09677419357</v>
      </c>
      <c r="F35" s="43">
        <v>7.155955669706314E-2</v>
      </c>
    </row>
    <row r="36" spans="1:6" x14ac:dyDescent="0.35">
      <c r="A36" s="44">
        <v>12</v>
      </c>
      <c r="B36" s="42">
        <v>299977874</v>
      </c>
      <c r="C36" s="42">
        <v>276135225</v>
      </c>
      <c r="D36" s="42">
        <v>23842649</v>
      </c>
      <c r="E36" s="42">
        <v>518318.45652173914</v>
      </c>
      <c r="F36" s="43">
        <v>7.9481358681807307E-2</v>
      </c>
    </row>
    <row r="37" spans="1:6" x14ac:dyDescent="0.35">
      <c r="A37" s="44">
        <v>13</v>
      </c>
      <c r="B37" s="42">
        <v>257123476</v>
      </c>
      <c r="C37" s="42">
        <v>243642899</v>
      </c>
      <c r="D37" s="42">
        <v>13480577</v>
      </c>
      <c r="E37" s="42">
        <v>337014.42499999999</v>
      </c>
      <c r="F37" s="43">
        <v>5.2428417699206899E-2</v>
      </c>
    </row>
    <row r="38" spans="1:6" x14ac:dyDescent="0.35">
      <c r="A38" s="44">
        <v>14</v>
      </c>
      <c r="B38" s="42">
        <v>252591737</v>
      </c>
      <c r="C38" s="42">
        <v>239218190</v>
      </c>
      <c r="D38" s="42">
        <v>13373547</v>
      </c>
      <c r="E38" s="42">
        <v>351935.44736842107</v>
      </c>
      <c r="F38" s="43">
        <v>5.2945306757995809E-2</v>
      </c>
    </row>
    <row r="39" spans="1:6" x14ac:dyDescent="0.35">
      <c r="A39" s="44">
        <v>15</v>
      </c>
      <c r="B39" s="42">
        <v>411631924</v>
      </c>
      <c r="C39" s="42">
        <v>391149289</v>
      </c>
      <c r="D39" s="42">
        <v>20482635</v>
      </c>
      <c r="E39" s="42">
        <v>426721.5625</v>
      </c>
      <c r="F39" s="43">
        <v>4.9759588131458921E-2</v>
      </c>
    </row>
    <row r="40" spans="1:6" x14ac:dyDescent="0.35">
      <c r="A40" s="44">
        <v>16</v>
      </c>
      <c r="B40" s="42">
        <v>108484674</v>
      </c>
      <c r="C40" s="42">
        <v>107169375</v>
      </c>
      <c r="D40" s="42">
        <v>1315299</v>
      </c>
      <c r="E40" s="42">
        <v>57186.913043478264</v>
      </c>
      <c r="F40" s="43">
        <v>1.2124284025594251E-2</v>
      </c>
    </row>
    <row r="41" spans="1:6" x14ac:dyDescent="0.35">
      <c r="A41" s="44">
        <v>17</v>
      </c>
      <c r="B41" s="42">
        <v>291172182</v>
      </c>
      <c r="C41" s="42">
        <v>274278051</v>
      </c>
      <c r="D41" s="42">
        <v>16894131</v>
      </c>
      <c r="E41" s="42">
        <v>344778.18367346941</v>
      </c>
      <c r="F41" s="43">
        <v>5.8021102441716085E-2</v>
      </c>
    </row>
    <row r="42" spans="1:6" x14ac:dyDescent="0.35">
      <c r="A42" s="44">
        <v>18</v>
      </c>
      <c r="B42" s="42">
        <v>193098976</v>
      </c>
      <c r="C42" s="42">
        <v>179042266</v>
      </c>
      <c r="D42" s="42">
        <v>14056710</v>
      </c>
      <c r="E42" s="42">
        <v>425960.90909090912</v>
      </c>
      <c r="F42" s="43">
        <v>7.2795362726315024E-2</v>
      </c>
    </row>
    <row r="43" spans="1:6" x14ac:dyDescent="0.35">
      <c r="A43" s="44">
        <v>19</v>
      </c>
      <c r="B43" s="42">
        <v>319106142</v>
      </c>
      <c r="C43" s="42">
        <v>300376247</v>
      </c>
      <c r="D43" s="42">
        <v>18729895</v>
      </c>
      <c r="E43" s="42">
        <v>360190.28846153844</v>
      </c>
      <c r="F43" s="43">
        <v>5.8694874635161362E-2</v>
      </c>
    </row>
    <row r="44" spans="1:6" x14ac:dyDescent="0.35">
      <c r="A44" s="44">
        <v>20</v>
      </c>
      <c r="B44" s="42">
        <v>590626459</v>
      </c>
      <c r="C44" s="42">
        <v>551616141</v>
      </c>
      <c r="D44" s="42">
        <v>39010318</v>
      </c>
      <c r="E44" s="42">
        <v>866895.95555555553</v>
      </c>
      <c r="F44" s="43">
        <v>6.6049052502742692E-2</v>
      </c>
    </row>
    <row r="45" spans="1:6" x14ac:dyDescent="0.35">
      <c r="A45" s="44">
        <v>21</v>
      </c>
      <c r="B45" s="42">
        <v>448649161</v>
      </c>
      <c r="C45" s="42">
        <v>433670673</v>
      </c>
      <c r="D45" s="42">
        <v>14978488</v>
      </c>
      <c r="E45" s="42">
        <v>374462.2</v>
      </c>
      <c r="F45" s="43">
        <v>3.3385748379901686E-2</v>
      </c>
    </row>
    <row r="46" spans="1:6" x14ac:dyDescent="0.35">
      <c r="A46" s="44">
        <v>22</v>
      </c>
      <c r="B46" s="42">
        <v>404885620</v>
      </c>
      <c r="C46" s="42">
        <v>382797226</v>
      </c>
      <c r="D46" s="42">
        <v>22088394</v>
      </c>
      <c r="E46" s="42">
        <v>552209.85</v>
      </c>
      <c r="F46" s="43">
        <v>5.4554651755723015E-2</v>
      </c>
    </row>
    <row r="47" spans="1:6" x14ac:dyDescent="0.35">
      <c r="A47" s="44">
        <v>23</v>
      </c>
      <c r="B47" s="42">
        <v>142852082</v>
      </c>
      <c r="C47" s="42">
        <v>139007072</v>
      </c>
      <c r="D47" s="42">
        <v>3845010</v>
      </c>
      <c r="E47" s="42">
        <v>137321.78571428571</v>
      </c>
      <c r="F47" s="43">
        <v>2.6916023527049471E-2</v>
      </c>
    </row>
    <row r="48" spans="1:6" x14ac:dyDescent="0.35">
      <c r="A48" s="44">
        <v>24</v>
      </c>
      <c r="B48" s="42">
        <v>661494284</v>
      </c>
      <c r="C48" s="42">
        <v>628291515</v>
      </c>
      <c r="D48" s="42">
        <v>33202769</v>
      </c>
      <c r="E48" s="42">
        <v>603686.70909090911</v>
      </c>
      <c r="F48" s="43">
        <v>5.0193584136850981E-2</v>
      </c>
    </row>
    <row r="49" spans="1:6" x14ac:dyDescent="0.35">
      <c r="A49" s="44">
        <v>25</v>
      </c>
      <c r="B49" s="42">
        <v>436908939</v>
      </c>
      <c r="C49" s="42">
        <v>412717981</v>
      </c>
      <c r="D49" s="42">
        <v>24190958</v>
      </c>
      <c r="E49" s="42">
        <v>525890.39130434778</v>
      </c>
      <c r="F49" s="43">
        <v>5.5368420832424305E-2</v>
      </c>
    </row>
    <row r="50" spans="1:6" x14ac:dyDescent="0.35">
      <c r="A50" s="44">
        <v>26</v>
      </c>
      <c r="B50" s="42">
        <v>336116244</v>
      </c>
      <c r="C50" s="42">
        <v>322995872</v>
      </c>
      <c r="D50" s="42">
        <v>13120372</v>
      </c>
      <c r="E50" s="42">
        <v>385893.29411764705</v>
      </c>
      <c r="F50" s="43">
        <v>3.9035221397987534E-2</v>
      </c>
    </row>
    <row r="51" spans="1:6" x14ac:dyDescent="0.35">
      <c r="A51" s="44">
        <v>27</v>
      </c>
      <c r="B51" s="42">
        <v>537248359</v>
      </c>
      <c r="C51" s="42">
        <v>509249456</v>
      </c>
      <c r="D51" s="42">
        <v>27998903</v>
      </c>
      <c r="E51" s="42">
        <v>444427.03174603177</v>
      </c>
      <c r="F51" s="43">
        <v>5.2115381147213521E-2</v>
      </c>
    </row>
    <row r="52" spans="1:6" x14ac:dyDescent="0.35">
      <c r="A52" s="44">
        <v>28</v>
      </c>
      <c r="B52" s="42">
        <v>438600806</v>
      </c>
      <c r="C52" s="42">
        <v>413471425</v>
      </c>
      <c r="D52" s="42">
        <v>25129381</v>
      </c>
      <c r="E52" s="42">
        <v>502587.62</v>
      </c>
      <c r="F52" s="43">
        <v>5.7294425035780715E-2</v>
      </c>
    </row>
    <row r="53" spans="1:6" x14ac:dyDescent="0.35">
      <c r="A53" s="44">
        <v>29</v>
      </c>
      <c r="B53" s="42">
        <v>305389768</v>
      </c>
      <c r="C53" s="42">
        <v>287164796</v>
      </c>
      <c r="D53" s="42">
        <v>18224972</v>
      </c>
      <c r="E53" s="42">
        <v>396195.04347826086</v>
      </c>
      <c r="F53" s="43">
        <v>5.9677742706821794E-2</v>
      </c>
    </row>
    <row r="54" spans="1:6" x14ac:dyDescent="0.35">
      <c r="A54" s="44">
        <v>30</v>
      </c>
      <c r="B54" s="42">
        <v>457459278</v>
      </c>
      <c r="C54" s="42">
        <v>442067854</v>
      </c>
      <c r="D54" s="42">
        <v>15391424</v>
      </c>
      <c r="E54" s="42">
        <v>307828.47999999998</v>
      </c>
      <c r="F54" s="43">
        <v>3.3645451606732962E-2</v>
      </c>
    </row>
    <row r="55" spans="1:6" x14ac:dyDescent="0.35">
      <c r="A55" s="44">
        <v>31</v>
      </c>
      <c r="B55" s="42">
        <v>838043913</v>
      </c>
      <c r="C55" s="42">
        <v>806132902</v>
      </c>
      <c r="D55" s="42">
        <v>31911011</v>
      </c>
      <c r="E55" s="42">
        <v>443208.48611111112</v>
      </c>
      <c r="F55" s="43">
        <v>3.8077970026374981E-2</v>
      </c>
    </row>
    <row r="56" spans="1:6" x14ac:dyDescent="0.35">
      <c r="A56" s="44">
        <v>32</v>
      </c>
      <c r="B56" s="42">
        <v>166245604</v>
      </c>
      <c r="C56" s="42">
        <v>161883089</v>
      </c>
      <c r="D56" s="42">
        <v>4362515</v>
      </c>
      <c r="E56" s="42">
        <v>161574.62962962964</v>
      </c>
      <c r="F56" s="43">
        <v>2.6241385606803773E-2</v>
      </c>
    </row>
    <row r="57" spans="1:6" x14ac:dyDescent="0.35">
      <c r="A57" s="44">
        <v>75</v>
      </c>
      <c r="B57" s="42">
        <v>1343550119</v>
      </c>
      <c r="C57" s="42">
        <v>1325734419</v>
      </c>
      <c r="D57" s="42">
        <v>17815700</v>
      </c>
      <c r="E57" s="42">
        <v>296928.33333333331</v>
      </c>
      <c r="F57" s="43">
        <v>1.3260167780908811E-2</v>
      </c>
    </row>
    <row r="58" spans="1:6" x14ac:dyDescent="0.35">
      <c r="A58" s="44" t="s">
        <v>3384</v>
      </c>
      <c r="B58" s="42">
        <v>13377668037</v>
      </c>
      <c r="C58" s="42">
        <v>12718887670</v>
      </c>
      <c r="D58" s="42">
        <v>658780367</v>
      </c>
      <c r="E58" s="42">
        <v>416422.48230088496</v>
      </c>
      <c r="F58" s="43">
        <v>4.9244783558535239E-2</v>
      </c>
    </row>
  </sheetData>
  <mergeCells count="3">
    <mergeCell ref="A10:C10"/>
    <mergeCell ref="A16:F16"/>
    <mergeCell ref="A6:E6"/>
  </mergeCell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2B58-4415-4A18-8680-6A8C38981496}">
  <dimension ref="A1:F35"/>
  <sheetViews>
    <sheetView workbookViewId="0">
      <selection activeCell="F2" sqref="A2:F35"/>
    </sheetView>
  </sheetViews>
  <sheetFormatPr defaultRowHeight="14.5" x14ac:dyDescent="0.35"/>
  <cols>
    <col min="2" max="2" width="21" customWidth="1"/>
    <col min="3" max="3" width="21.81640625" customWidth="1"/>
    <col min="4" max="4" width="22.08984375" customWidth="1"/>
    <col min="5" max="5" width="22.453125" customWidth="1"/>
    <col min="6" max="6" width="18" customWidth="1"/>
  </cols>
  <sheetData>
    <row r="1" spans="1:6" x14ac:dyDescent="0.35">
      <c r="A1" s="47" t="s">
        <v>3397</v>
      </c>
      <c r="B1" s="48" t="s">
        <v>3392</v>
      </c>
      <c r="C1" s="48" t="s">
        <v>3393</v>
      </c>
      <c r="D1" s="48" t="s">
        <v>3394</v>
      </c>
      <c r="E1" s="48" t="s">
        <v>3387</v>
      </c>
      <c r="F1" s="49" t="s">
        <v>3395</v>
      </c>
    </row>
    <row r="2" spans="1:6" x14ac:dyDescent="0.35">
      <c r="A2" s="45">
        <v>1</v>
      </c>
      <c r="B2" s="42">
        <v>159903296</v>
      </c>
      <c r="C2" s="42">
        <v>148011179</v>
      </c>
      <c r="D2" s="42">
        <v>11892117</v>
      </c>
      <c r="E2" s="42">
        <v>457389.11538461538</v>
      </c>
      <c r="F2" s="46">
        <v>7.4370680889529625E-2</v>
      </c>
    </row>
    <row r="3" spans="1:6" x14ac:dyDescent="0.35">
      <c r="A3" s="45">
        <v>2</v>
      </c>
      <c r="B3" s="42">
        <v>725159335</v>
      </c>
      <c r="C3" s="42">
        <v>703474212</v>
      </c>
      <c r="D3" s="42">
        <v>21685123</v>
      </c>
      <c r="E3" s="42">
        <v>183772.22881355931</v>
      </c>
      <c r="F3" s="46">
        <v>2.9903942421150794E-2</v>
      </c>
    </row>
    <row r="4" spans="1:6" x14ac:dyDescent="0.35">
      <c r="A4" s="45">
        <v>3</v>
      </c>
      <c r="B4" s="42">
        <v>267518145</v>
      </c>
      <c r="C4" s="42">
        <v>256815338</v>
      </c>
      <c r="D4" s="42">
        <v>10702807</v>
      </c>
      <c r="E4" s="42">
        <v>243245.61363636365</v>
      </c>
      <c r="F4" s="46">
        <v>4.0007779659207793E-2</v>
      </c>
    </row>
    <row r="5" spans="1:6" x14ac:dyDescent="0.35">
      <c r="A5" s="45">
        <v>4</v>
      </c>
      <c r="B5" s="42">
        <v>191069895</v>
      </c>
      <c r="C5" s="42">
        <v>186539714</v>
      </c>
      <c r="D5" s="42">
        <v>4530181</v>
      </c>
      <c r="E5" s="42">
        <v>156213.13793103449</v>
      </c>
      <c r="F5" s="46">
        <v>2.3709548801500099E-2</v>
      </c>
    </row>
    <row r="6" spans="1:6" x14ac:dyDescent="0.35">
      <c r="A6" s="45">
        <v>5</v>
      </c>
      <c r="B6" s="42">
        <v>163612365</v>
      </c>
      <c r="C6" s="42">
        <v>153205443</v>
      </c>
      <c r="D6" s="42">
        <v>10406922</v>
      </c>
      <c r="E6" s="42">
        <v>371675.78571428574</v>
      </c>
      <c r="F6" s="46">
        <v>6.360718519043472E-2</v>
      </c>
    </row>
    <row r="7" spans="1:6" x14ac:dyDescent="0.35">
      <c r="A7" s="45">
        <v>6</v>
      </c>
      <c r="B7" s="42">
        <v>307900760</v>
      </c>
      <c r="C7" s="42">
        <v>293327670</v>
      </c>
      <c r="D7" s="42">
        <v>14573090</v>
      </c>
      <c r="E7" s="42">
        <v>316806.30434782611</v>
      </c>
      <c r="F7" s="46">
        <v>4.7330477521393584E-2</v>
      </c>
    </row>
    <row r="8" spans="1:6" x14ac:dyDescent="0.35">
      <c r="A8" s="45">
        <v>7</v>
      </c>
      <c r="B8" s="42">
        <v>288190375</v>
      </c>
      <c r="C8" s="42">
        <v>268161915</v>
      </c>
      <c r="D8" s="42">
        <v>20028460</v>
      </c>
      <c r="E8" s="42">
        <v>500711.5</v>
      </c>
      <c r="F8" s="46">
        <v>6.9497324468244304E-2</v>
      </c>
    </row>
    <row r="9" spans="1:6" x14ac:dyDescent="0.35">
      <c r="A9" s="45">
        <v>8</v>
      </c>
      <c r="B9" s="42">
        <v>374395194</v>
      </c>
      <c r="C9" s="42">
        <v>353596629</v>
      </c>
      <c r="D9" s="42">
        <v>20798565</v>
      </c>
      <c r="E9" s="42">
        <v>407815</v>
      </c>
      <c r="F9" s="46">
        <v>5.5552435857389774E-2</v>
      </c>
    </row>
    <row r="10" spans="1:6" x14ac:dyDescent="0.35">
      <c r="A10" s="45">
        <v>9</v>
      </c>
      <c r="B10" s="42">
        <v>470899366</v>
      </c>
      <c r="C10" s="42">
        <v>436383787</v>
      </c>
      <c r="D10" s="42">
        <v>34515579</v>
      </c>
      <c r="E10" s="42">
        <v>500225.78260869568</v>
      </c>
      <c r="F10" s="46">
        <v>7.3297144766170705E-2</v>
      </c>
    </row>
    <row r="11" spans="1:6" x14ac:dyDescent="0.35">
      <c r="A11" s="45">
        <v>10</v>
      </c>
      <c r="B11" s="42">
        <v>701825360</v>
      </c>
      <c r="C11" s="42">
        <v>640396883</v>
      </c>
      <c r="D11" s="42">
        <v>61428477</v>
      </c>
      <c r="E11" s="42">
        <v>731291.39285714284</v>
      </c>
      <c r="F11" s="46">
        <v>8.7526727446839481E-2</v>
      </c>
    </row>
    <row r="12" spans="1:6" x14ac:dyDescent="0.35">
      <c r="A12" s="45">
        <v>11</v>
      </c>
      <c r="B12" s="42">
        <v>485936325</v>
      </c>
      <c r="C12" s="42">
        <v>451162937</v>
      </c>
      <c r="D12" s="42">
        <v>34773388</v>
      </c>
      <c r="E12" s="42">
        <v>560861.09677419357</v>
      </c>
      <c r="F12" s="46">
        <v>7.155955669706314E-2</v>
      </c>
    </row>
    <row r="13" spans="1:6" x14ac:dyDescent="0.35">
      <c r="A13" s="45">
        <v>12</v>
      </c>
      <c r="B13" s="42">
        <v>299977874</v>
      </c>
      <c r="C13" s="42">
        <v>276135225</v>
      </c>
      <c r="D13" s="42">
        <v>23842649</v>
      </c>
      <c r="E13" s="42">
        <v>518318.45652173914</v>
      </c>
      <c r="F13" s="46">
        <v>7.9481358681807307E-2</v>
      </c>
    </row>
    <row r="14" spans="1:6" x14ac:dyDescent="0.35">
      <c r="A14" s="45">
        <v>13</v>
      </c>
      <c r="B14" s="42">
        <v>257123476</v>
      </c>
      <c r="C14" s="42">
        <v>243642899</v>
      </c>
      <c r="D14" s="42">
        <v>13480577</v>
      </c>
      <c r="E14" s="42">
        <v>337014.42499999999</v>
      </c>
      <c r="F14" s="46">
        <v>5.2428417699206899E-2</v>
      </c>
    </row>
    <row r="15" spans="1:6" x14ac:dyDescent="0.35">
      <c r="A15" s="45">
        <v>14</v>
      </c>
      <c r="B15" s="42">
        <v>252591737</v>
      </c>
      <c r="C15" s="42">
        <v>239218190</v>
      </c>
      <c r="D15" s="42">
        <v>13373547</v>
      </c>
      <c r="E15" s="42">
        <v>351935.44736842107</v>
      </c>
      <c r="F15" s="46">
        <v>5.2945306757995809E-2</v>
      </c>
    </row>
    <row r="16" spans="1:6" x14ac:dyDescent="0.35">
      <c r="A16" s="45">
        <v>15</v>
      </c>
      <c r="B16" s="42">
        <v>411631924</v>
      </c>
      <c r="C16" s="42">
        <v>391149289</v>
      </c>
      <c r="D16" s="42">
        <v>20482635</v>
      </c>
      <c r="E16" s="42">
        <v>426721.5625</v>
      </c>
      <c r="F16" s="46">
        <v>4.9759588131458921E-2</v>
      </c>
    </row>
    <row r="17" spans="1:6" x14ac:dyDescent="0.35">
      <c r="A17" s="45">
        <v>16</v>
      </c>
      <c r="B17" s="42">
        <v>108484674</v>
      </c>
      <c r="C17" s="42">
        <v>107169375</v>
      </c>
      <c r="D17" s="42">
        <v>1315299</v>
      </c>
      <c r="E17" s="42">
        <v>57186.913043478264</v>
      </c>
      <c r="F17" s="46">
        <v>1.2124284025594251E-2</v>
      </c>
    </row>
    <row r="18" spans="1:6" x14ac:dyDescent="0.35">
      <c r="A18" s="45">
        <v>17</v>
      </c>
      <c r="B18" s="42">
        <v>291172182</v>
      </c>
      <c r="C18" s="42">
        <v>274278051</v>
      </c>
      <c r="D18" s="42">
        <v>16894131</v>
      </c>
      <c r="E18" s="42">
        <v>344778.18367346941</v>
      </c>
      <c r="F18" s="46">
        <v>5.8021102441716085E-2</v>
      </c>
    </row>
    <row r="19" spans="1:6" x14ac:dyDescent="0.35">
      <c r="A19" s="45">
        <v>18</v>
      </c>
      <c r="B19" s="42">
        <v>193098976</v>
      </c>
      <c r="C19" s="42">
        <v>179042266</v>
      </c>
      <c r="D19" s="42">
        <v>14056710</v>
      </c>
      <c r="E19" s="42">
        <v>425960.90909090912</v>
      </c>
      <c r="F19" s="46">
        <v>7.2795362726315024E-2</v>
      </c>
    </row>
    <row r="20" spans="1:6" x14ac:dyDescent="0.35">
      <c r="A20" s="45">
        <v>19</v>
      </c>
      <c r="B20" s="42">
        <v>319106142</v>
      </c>
      <c r="C20" s="42">
        <v>300376247</v>
      </c>
      <c r="D20" s="42">
        <v>18729895</v>
      </c>
      <c r="E20" s="42">
        <v>360190.28846153844</v>
      </c>
      <c r="F20" s="46">
        <v>5.8694874635161362E-2</v>
      </c>
    </row>
    <row r="21" spans="1:6" x14ac:dyDescent="0.35">
      <c r="A21" s="45">
        <v>20</v>
      </c>
      <c r="B21" s="42">
        <v>590626459</v>
      </c>
      <c r="C21" s="42">
        <v>551616141</v>
      </c>
      <c r="D21" s="42">
        <v>39010318</v>
      </c>
      <c r="E21" s="42">
        <v>866895.95555555553</v>
      </c>
      <c r="F21" s="46">
        <v>6.6049052502742692E-2</v>
      </c>
    </row>
    <row r="22" spans="1:6" x14ac:dyDescent="0.35">
      <c r="A22" s="45">
        <v>21</v>
      </c>
      <c r="B22" s="42">
        <v>448649161</v>
      </c>
      <c r="C22" s="42">
        <v>433670673</v>
      </c>
      <c r="D22" s="42">
        <v>14978488</v>
      </c>
      <c r="E22" s="42">
        <v>374462.2</v>
      </c>
      <c r="F22" s="46">
        <v>3.3385748379901686E-2</v>
      </c>
    </row>
    <row r="23" spans="1:6" x14ac:dyDescent="0.35">
      <c r="A23" s="45">
        <v>22</v>
      </c>
      <c r="B23" s="42">
        <v>404885620</v>
      </c>
      <c r="C23" s="42">
        <v>382797226</v>
      </c>
      <c r="D23" s="42">
        <v>22088394</v>
      </c>
      <c r="E23" s="42">
        <v>552209.85</v>
      </c>
      <c r="F23" s="46">
        <v>5.4554651755723015E-2</v>
      </c>
    </row>
    <row r="24" spans="1:6" x14ac:dyDescent="0.35">
      <c r="A24" s="45">
        <v>23</v>
      </c>
      <c r="B24" s="42">
        <v>142852082</v>
      </c>
      <c r="C24" s="42">
        <v>139007072</v>
      </c>
      <c r="D24" s="42">
        <v>3845010</v>
      </c>
      <c r="E24" s="42">
        <v>137321.78571428571</v>
      </c>
      <c r="F24" s="46">
        <v>2.6916023527049471E-2</v>
      </c>
    </row>
    <row r="25" spans="1:6" x14ac:dyDescent="0.35">
      <c r="A25" s="45">
        <v>24</v>
      </c>
      <c r="B25" s="42">
        <v>661494284</v>
      </c>
      <c r="C25" s="42">
        <v>628291515</v>
      </c>
      <c r="D25" s="42">
        <v>33202769</v>
      </c>
      <c r="E25" s="42">
        <v>603686.70909090911</v>
      </c>
      <c r="F25" s="46">
        <v>5.0193584136850981E-2</v>
      </c>
    </row>
    <row r="26" spans="1:6" x14ac:dyDescent="0.35">
      <c r="A26" s="45">
        <v>25</v>
      </c>
      <c r="B26" s="42">
        <v>436908939</v>
      </c>
      <c r="C26" s="42">
        <v>412717981</v>
      </c>
      <c r="D26" s="42">
        <v>24190958</v>
      </c>
      <c r="E26" s="42">
        <v>525890.39130434778</v>
      </c>
      <c r="F26" s="46">
        <v>5.5368420832424305E-2</v>
      </c>
    </row>
    <row r="27" spans="1:6" x14ac:dyDescent="0.35">
      <c r="A27" s="45">
        <v>26</v>
      </c>
      <c r="B27" s="42">
        <v>336116244</v>
      </c>
      <c r="C27" s="42">
        <v>322995872</v>
      </c>
      <c r="D27" s="42">
        <v>13120372</v>
      </c>
      <c r="E27" s="42">
        <v>385893.29411764705</v>
      </c>
      <c r="F27" s="46">
        <v>3.9035221397987534E-2</v>
      </c>
    </row>
    <row r="28" spans="1:6" x14ac:dyDescent="0.35">
      <c r="A28" s="45">
        <v>27</v>
      </c>
      <c r="B28" s="42">
        <v>537248359</v>
      </c>
      <c r="C28" s="42">
        <v>509249456</v>
      </c>
      <c r="D28" s="42">
        <v>27998903</v>
      </c>
      <c r="E28" s="42">
        <v>444427.03174603177</v>
      </c>
      <c r="F28" s="46">
        <v>5.2115381147213521E-2</v>
      </c>
    </row>
    <row r="29" spans="1:6" x14ac:dyDescent="0.35">
      <c r="A29" s="45">
        <v>28</v>
      </c>
      <c r="B29" s="42">
        <v>438600806</v>
      </c>
      <c r="C29" s="42">
        <v>413471425</v>
      </c>
      <c r="D29" s="42">
        <v>25129381</v>
      </c>
      <c r="E29" s="42">
        <v>502587.62</v>
      </c>
      <c r="F29" s="46">
        <v>5.7294425035780715E-2</v>
      </c>
    </row>
    <row r="30" spans="1:6" x14ac:dyDescent="0.35">
      <c r="A30" s="45">
        <v>29</v>
      </c>
      <c r="B30" s="42">
        <v>305389768</v>
      </c>
      <c r="C30" s="42">
        <v>287164796</v>
      </c>
      <c r="D30" s="42">
        <v>18224972</v>
      </c>
      <c r="E30" s="42">
        <v>396195.04347826086</v>
      </c>
      <c r="F30" s="46">
        <v>5.9677742706821794E-2</v>
      </c>
    </row>
    <row r="31" spans="1:6" x14ac:dyDescent="0.35">
      <c r="A31" s="45">
        <v>30</v>
      </c>
      <c r="B31" s="42">
        <v>457459278</v>
      </c>
      <c r="C31" s="42">
        <v>442067854</v>
      </c>
      <c r="D31" s="42">
        <v>15391424</v>
      </c>
      <c r="E31" s="42">
        <v>307828.47999999998</v>
      </c>
      <c r="F31" s="46">
        <v>3.3645451606732962E-2</v>
      </c>
    </row>
    <row r="32" spans="1:6" x14ac:dyDescent="0.35">
      <c r="A32" s="45">
        <v>31</v>
      </c>
      <c r="B32" s="42">
        <v>838043913</v>
      </c>
      <c r="C32" s="42">
        <v>806132902</v>
      </c>
      <c r="D32" s="42">
        <v>31911011</v>
      </c>
      <c r="E32" s="42">
        <v>443208.48611111112</v>
      </c>
      <c r="F32" s="46">
        <v>3.8077970026374981E-2</v>
      </c>
    </row>
    <row r="33" spans="1:6" x14ac:dyDescent="0.35">
      <c r="A33" s="45">
        <v>32</v>
      </c>
      <c r="B33" s="42">
        <v>166245604</v>
      </c>
      <c r="C33" s="42">
        <v>161883089</v>
      </c>
      <c r="D33" s="42">
        <v>4362515</v>
      </c>
      <c r="E33" s="42">
        <v>161574.62962962964</v>
      </c>
      <c r="F33" s="46">
        <v>2.6241385606803773E-2</v>
      </c>
    </row>
    <row r="34" spans="1:6" x14ac:dyDescent="0.35">
      <c r="A34" s="45">
        <v>75</v>
      </c>
      <c r="B34" s="42">
        <v>1343550119</v>
      </c>
      <c r="C34" s="42">
        <v>1325734419</v>
      </c>
      <c r="D34" s="42">
        <v>17815700</v>
      </c>
      <c r="E34" s="42">
        <v>296928.33333333331</v>
      </c>
      <c r="F34" s="46">
        <v>1.3260167780908811E-2</v>
      </c>
    </row>
    <row r="35" spans="1:6" x14ac:dyDescent="0.35">
      <c r="A35" s="50" t="s">
        <v>3384</v>
      </c>
      <c r="B35" s="51">
        <v>13377668037</v>
      </c>
      <c r="C35" s="51">
        <v>12718887670</v>
      </c>
      <c r="D35" s="51">
        <v>658780367</v>
      </c>
      <c r="E35" s="51">
        <v>416422.48230088496</v>
      </c>
      <c r="F35" s="52">
        <v>4.9244783558535239E-2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83"/>
  <sheetViews>
    <sheetView workbookViewId="0">
      <pane ySplit="1" topLeftCell="A2" activePane="bottomLeft" state="frozen"/>
      <selection pane="bottomLeft" activeCell="D18" sqref="D18"/>
    </sheetView>
  </sheetViews>
  <sheetFormatPr defaultColWidth="9.08984375" defaultRowHeight="14.5" x14ac:dyDescent="0.35"/>
  <cols>
    <col min="1" max="1" width="8.453125" style="2" customWidth="1"/>
    <col min="2" max="2" width="16.54296875" style="2" customWidth="1"/>
    <col min="3" max="3" width="7.54296875" style="2" customWidth="1"/>
    <col min="4" max="4" width="18.36328125" style="2" customWidth="1"/>
    <col min="5" max="5" width="38.453125" style="3" customWidth="1"/>
    <col min="6" max="6" width="14.36328125" style="3" customWidth="1"/>
    <col min="7" max="7" width="13" style="9" customWidth="1"/>
    <col min="8" max="8" width="14.453125" style="9" customWidth="1"/>
    <col min="9" max="9" width="12.90625" style="9" customWidth="1"/>
    <col min="10" max="10" width="24.81640625" style="10" customWidth="1"/>
  </cols>
  <sheetData>
    <row r="1" spans="1:11" s="5" customFormat="1" ht="15" x14ac:dyDescent="0.35">
      <c r="A1" s="17" t="s">
        <v>0</v>
      </c>
      <c r="B1" s="18" t="s">
        <v>1</v>
      </c>
      <c r="C1" s="18" t="s">
        <v>2</v>
      </c>
      <c r="D1" s="18" t="s">
        <v>3228</v>
      </c>
      <c r="E1" s="18" t="s">
        <v>3</v>
      </c>
      <c r="F1" s="18" t="s">
        <v>4</v>
      </c>
      <c r="G1" s="19" t="s">
        <v>5</v>
      </c>
      <c r="H1" s="19" t="s">
        <v>6</v>
      </c>
      <c r="I1" s="19" t="s">
        <v>7</v>
      </c>
      <c r="J1" s="20" t="s">
        <v>3229</v>
      </c>
      <c r="K1" s="19" t="s">
        <v>3380</v>
      </c>
    </row>
    <row r="2" spans="1:11" x14ac:dyDescent="0.35">
      <c r="A2" s="14" t="s">
        <v>2051</v>
      </c>
      <c r="B2" s="2">
        <v>19</v>
      </c>
      <c r="C2" s="2">
        <v>37</v>
      </c>
      <c r="D2" s="2" t="s">
        <v>2035</v>
      </c>
      <c r="E2" s="4" t="s">
        <v>2052</v>
      </c>
      <c r="F2" s="3" t="s">
        <v>14</v>
      </c>
      <c r="G2" s="6">
        <v>1496817</v>
      </c>
      <c r="H2" s="6">
        <v>2571556</v>
      </c>
      <c r="I2" s="6">
        <f t="shared" ref="I2:I65" si="0">SUM(G2,-H2)</f>
        <v>-1074739</v>
      </c>
      <c r="J2" s="15">
        <v>0.71799999999999997</v>
      </c>
      <c r="K2" s="21" t="str">
        <f>IF(Table1[[#This Row],[FY 2023]]&lt;Table1[[#This Row],[FY 2022]],"Budget Cut","Budget Increase")</f>
        <v>Budget Increase</v>
      </c>
    </row>
    <row r="3" spans="1:11" x14ac:dyDescent="0.35">
      <c r="A3" s="14" t="s">
        <v>2071</v>
      </c>
      <c r="B3" s="2">
        <v>19</v>
      </c>
      <c r="C3" s="2">
        <v>37</v>
      </c>
      <c r="D3" s="2" t="s">
        <v>2035</v>
      </c>
      <c r="E3" s="4" t="s">
        <v>2072</v>
      </c>
      <c r="F3" s="3" t="s">
        <v>21</v>
      </c>
      <c r="G3" s="6">
        <v>1564512</v>
      </c>
      <c r="H3" s="6">
        <v>1861007</v>
      </c>
      <c r="I3" s="6">
        <f t="shared" si="0"/>
        <v>-296495</v>
      </c>
      <c r="J3" s="15">
        <v>0.19</v>
      </c>
      <c r="K3" s="6" t="str">
        <f>IF(Table1[[#This Row],[FY 2023]]&lt;Table1[[#This Row],[FY 2022]],"Budget Cut","Budget Increase")</f>
        <v>Budget Increase</v>
      </c>
    </row>
    <row r="4" spans="1:11" x14ac:dyDescent="0.35">
      <c r="A4" s="14" t="s">
        <v>2601</v>
      </c>
      <c r="B4" s="2">
        <v>7</v>
      </c>
      <c r="C4" s="2">
        <v>17</v>
      </c>
      <c r="D4" s="2" t="s">
        <v>2567</v>
      </c>
      <c r="E4" s="4" t="s">
        <v>2602</v>
      </c>
      <c r="F4" s="3" t="s">
        <v>11</v>
      </c>
      <c r="G4" s="6">
        <v>1576788</v>
      </c>
      <c r="H4" s="6">
        <v>2666555</v>
      </c>
      <c r="I4" s="6">
        <f t="shared" si="0"/>
        <v>-1089767</v>
      </c>
      <c r="J4" s="15">
        <v>0.69099999999999995</v>
      </c>
      <c r="K4" s="6" t="str">
        <f>IF(Table1[[#This Row],[FY 2023]]&lt;Table1[[#This Row],[FY 2022]],"Budget Cut","Budget Increase")</f>
        <v>Budget Increase</v>
      </c>
    </row>
    <row r="5" spans="1:11" x14ac:dyDescent="0.35">
      <c r="A5" s="14" t="s">
        <v>1671</v>
      </c>
      <c r="B5" s="2">
        <v>26</v>
      </c>
      <c r="C5" s="2">
        <v>23</v>
      </c>
      <c r="D5" s="2" t="s">
        <v>1633</v>
      </c>
      <c r="E5" s="4" t="s">
        <v>1672</v>
      </c>
      <c r="F5" s="3" t="s">
        <v>21</v>
      </c>
      <c r="G5" s="6">
        <v>1704416</v>
      </c>
      <c r="H5" s="6">
        <v>1750885</v>
      </c>
      <c r="I5" s="6">
        <f t="shared" si="0"/>
        <v>-46469</v>
      </c>
      <c r="J5" s="15">
        <v>2.7E-2</v>
      </c>
      <c r="K5" s="6" t="str">
        <f>IF(Table1[[#This Row],[FY 2023]]&lt;Table1[[#This Row],[FY 2022]],"Budget Cut","Budget Increase")</f>
        <v>Budget Increase</v>
      </c>
    </row>
    <row r="6" spans="1:11" x14ac:dyDescent="0.35">
      <c r="A6" s="14" t="s">
        <v>825</v>
      </c>
      <c r="B6" s="2">
        <v>6</v>
      </c>
      <c r="C6" s="2">
        <v>10</v>
      </c>
      <c r="D6" s="2" t="s">
        <v>813</v>
      </c>
      <c r="E6" s="3" t="s">
        <v>826</v>
      </c>
      <c r="F6" s="3" t="s">
        <v>14</v>
      </c>
      <c r="G6" s="6">
        <v>1900772</v>
      </c>
      <c r="H6" s="6">
        <v>1730516</v>
      </c>
      <c r="I6" s="6">
        <f t="shared" si="0"/>
        <v>170256</v>
      </c>
      <c r="J6" s="15" t="s">
        <v>3245</v>
      </c>
      <c r="K6" s="6" t="str">
        <f>IF(Table1[[#This Row],[FY 2023]]&lt;Table1[[#This Row],[FY 2022]],"Budget Cut","Budget Increase")</f>
        <v>Budget Cut</v>
      </c>
    </row>
    <row r="7" spans="1:11" x14ac:dyDescent="0.35">
      <c r="A7" s="14" t="s">
        <v>2522</v>
      </c>
      <c r="B7" s="2">
        <v>2</v>
      </c>
      <c r="C7" s="2">
        <v>2</v>
      </c>
      <c r="D7" s="2" t="s">
        <v>2492</v>
      </c>
      <c r="E7" s="3" t="s">
        <v>2523</v>
      </c>
      <c r="F7" s="3" t="s">
        <v>14</v>
      </c>
      <c r="G7" s="6">
        <v>1980668</v>
      </c>
      <c r="H7" s="6">
        <v>1741142</v>
      </c>
      <c r="I7" s="6">
        <f t="shared" si="0"/>
        <v>239526</v>
      </c>
      <c r="J7" s="15">
        <v>-0.121</v>
      </c>
      <c r="K7" s="6" t="str">
        <f>IF(Table1[[#This Row],[FY 2023]]&lt;Table1[[#This Row],[FY 2022]],"Budget Cut","Budget Increase")</f>
        <v>Budget Cut</v>
      </c>
    </row>
    <row r="8" spans="1:11" x14ac:dyDescent="0.35">
      <c r="A8" s="14" t="s">
        <v>2528</v>
      </c>
      <c r="B8" s="2">
        <v>2</v>
      </c>
      <c r="C8" s="2">
        <v>2</v>
      </c>
      <c r="D8" s="2" t="s">
        <v>2492</v>
      </c>
      <c r="E8" s="3" t="s">
        <v>2529</v>
      </c>
      <c r="F8" s="3" t="s">
        <v>11</v>
      </c>
      <c r="G8" s="6">
        <v>2012510</v>
      </c>
      <c r="H8" s="6">
        <v>1874080</v>
      </c>
      <c r="I8" s="6">
        <f t="shared" si="0"/>
        <v>138430</v>
      </c>
      <c r="J8" s="15">
        <v>-6.9000000000000006E-2</v>
      </c>
      <c r="K8" s="6" t="str">
        <f>IF(Table1[[#This Row],[FY 2023]]&lt;Table1[[#This Row],[FY 2022]],"Budget Cut","Budget Increase")</f>
        <v>Budget Cut</v>
      </c>
    </row>
    <row r="9" spans="1:11" x14ac:dyDescent="0.35">
      <c r="A9" s="14" t="s">
        <v>232</v>
      </c>
      <c r="B9" s="2">
        <v>20</v>
      </c>
      <c r="C9" s="2">
        <v>38</v>
      </c>
      <c r="D9" s="2" t="s">
        <v>180</v>
      </c>
      <c r="E9" s="4" t="s">
        <v>233</v>
      </c>
      <c r="F9" s="3" t="s">
        <v>21</v>
      </c>
      <c r="G9" s="6">
        <v>2019161</v>
      </c>
      <c r="H9" s="6">
        <v>2236567</v>
      </c>
      <c r="I9" s="6">
        <f t="shared" si="0"/>
        <v>-217406</v>
      </c>
      <c r="J9" s="15">
        <v>0.108</v>
      </c>
      <c r="K9" s="6" t="str">
        <f>IF(Table1[[#This Row],[FY 2023]]&lt;Table1[[#This Row],[FY 2022]],"Budget Cut","Budget Increase")</f>
        <v>Budget Increase</v>
      </c>
    </row>
    <row r="10" spans="1:11" x14ac:dyDescent="0.35">
      <c r="A10" s="14" t="s">
        <v>2166</v>
      </c>
      <c r="B10" s="2">
        <v>16</v>
      </c>
      <c r="C10" s="2">
        <v>36</v>
      </c>
      <c r="D10" s="2" t="s">
        <v>2128</v>
      </c>
      <c r="E10" s="3" t="s">
        <v>2167</v>
      </c>
      <c r="F10" s="3" t="s">
        <v>21</v>
      </c>
      <c r="G10" s="6">
        <v>2151737</v>
      </c>
      <c r="H10" s="6">
        <v>2203952</v>
      </c>
      <c r="I10" s="6">
        <f t="shared" si="0"/>
        <v>-52215</v>
      </c>
      <c r="J10" s="15">
        <v>2.4E-2</v>
      </c>
      <c r="K10" s="6" t="str">
        <f>IF(Table1[[#This Row],[FY 2023]]&lt;Table1[[#This Row],[FY 2022]],"Budget Cut","Budget Increase")</f>
        <v>Budget Increase</v>
      </c>
    </row>
    <row r="11" spans="1:11" x14ac:dyDescent="0.35">
      <c r="A11" s="14" t="s">
        <v>1805</v>
      </c>
      <c r="B11" s="2">
        <v>2</v>
      </c>
      <c r="C11" s="2">
        <v>1</v>
      </c>
      <c r="D11" s="2" t="s">
        <v>1739</v>
      </c>
      <c r="E11" s="3" t="s">
        <v>1806</v>
      </c>
      <c r="F11" s="3" t="s">
        <v>21</v>
      </c>
      <c r="G11" s="6">
        <v>2180591</v>
      </c>
      <c r="H11" s="6">
        <v>2727383</v>
      </c>
      <c r="I11" s="6">
        <f t="shared" si="0"/>
        <v>-546792</v>
      </c>
      <c r="J11" s="15">
        <v>0.251</v>
      </c>
      <c r="K11" s="6" t="str">
        <f>IF(Table1[[#This Row],[FY 2023]]&lt;Table1[[#This Row],[FY 2022]],"Budget Cut","Budget Increase")</f>
        <v>Budget Increase</v>
      </c>
    </row>
    <row r="12" spans="1:11" x14ac:dyDescent="0.35">
      <c r="A12" s="14" t="s">
        <v>1829</v>
      </c>
      <c r="B12" s="2">
        <v>2</v>
      </c>
      <c r="C12" s="2">
        <v>1</v>
      </c>
      <c r="D12" s="2" t="s">
        <v>1739</v>
      </c>
      <c r="E12" s="3" t="s">
        <v>1830</v>
      </c>
      <c r="F12" s="3" t="s">
        <v>11</v>
      </c>
      <c r="G12" s="6">
        <v>2191075</v>
      </c>
      <c r="H12" s="6">
        <v>1767401</v>
      </c>
      <c r="I12" s="6">
        <f t="shared" si="0"/>
        <v>423674</v>
      </c>
      <c r="J12" s="15">
        <v>-0.193</v>
      </c>
      <c r="K12" s="6" t="str">
        <f>IF(Table1[[#This Row],[FY 2023]]&lt;Table1[[#This Row],[FY 2022]],"Budget Cut","Budget Increase")</f>
        <v>Budget Cut</v>
      </c>
    </row>
    <row r="13" spans="1:11" x14ac:dyDescent="0.35">
      <c r="A13" s="14" t="s">
        <v>1844</v>
      </c>
      <c r="B13" s="2">
        <v>17</v>
      </c>
      <c r="C13" s="2">
        <v>41</v>
      </c>
      <c r="D13" s="2" t="s">
        <v>1834</v>
      </c>
      <c r="E13" s="3" t="s">
        <v>1845</v>
      </c>
      <c r="F13" s="3" t="s">
        <v>11</v>
      </c>
      <c r="G13" s="6">
        <v>2195039</v>
      </c>
      <c r="H13" s="6">
        <v>2040224</v>
      </c>
      <c r="I13" s="6">
        <f t="shared" si="0"/>
        <v>154815</v>
      </c>
      <c r="J13" s="15">
        <v>-7.0999999999999994E-2</v>
      </c>
      <c r="K13" s="6" t="str">
        <f>IF(Table1[[#This Row],[FY 2023]]&lt;Table1[[#This Row],[FY 2022]],"Budget Cut","Budget Increase")</f>
        <v>Budget Cut</v>
      </c>
    </row>
    <row r="14" spans="1:11" x14ac:dyDescent="0.35">
      <c r="A14" s="14" t="s">
        <v>736</v>
      </c>
      <c r="B14" s="2">
        <v>30</v>
      </c>
      <c r="C14" s="2">
        <v>22</v>
      </c>
      <c r="D14" s="2" t="s">
        <v>737</v>
      </c>
      <c r="E14" s="3" t="s">
        <v>738</v>
      </c>
      <c r="F14" s="3" t="s">
        <v>14</v>
      </c>
      <c r="G14" s="6">
        <v>2198463</v>
      </c>
      <c r="H14" s="6">
        <v>2269679</v>
      </c>
      <c r="I14" s="6">
        <f t="shared" si="0"/>
        <v>-71216</v>
      </c>
      <c r="J14" s="15">
        <v>3.2000000000000001E-2</v>
      </c>
      <c r="K14" s="6" t="str">
        <f>IF(Table1[[#This Row],[FY 2023]]&lt;Table1[[#This Row],[FY 2022]],"Budget Cut","Budget Increase")</f>
        <v>Budget Increase</v>
      </c>
    </row>
    <row r="15" spans="1:11" x14ac:dyDescent="0.35">
      <c r="A15" s="14" t="s">
        <v>629</v>
      </c>
      <c r="B15" s="2">
        <v>3</v>
      </c>
      <c r="C15" s="2">
        <v>6</v>
      </c>
      <c r="D15" s="2" t="s">
        <v>613</v>
      </c>
      <c r="E15" s="3" t="s">
        <v>630</v>
      </c>
      <c r="F15" s="3" t="s">
        <v>14</v>
      </c>
      <c r="G15" s="6">
        <v>2321608</v>
      </c>
      <c r="H15" s="6">
        <v>2106783</v>
      </c>
      <c r="I15" s="6">
        <f t="shared" si="0"/>
        <v>214825</v>
      </c>
      <c r="J15" s="15">
        <v>-9.2999999999999999E-2</v>
      </c>
      <c r="K15" s="6" t="str">
        <f>IF(Table1[[#This Row],[FY 2023]]&lt;Table1[[#This Row],[FY 2022]],"Budget Cut","Budget Increase")</f>
        <v>Budget Cut</v>
      </c>
    </row>
    <row r="16" spans="1:11" x14ac:dyDescent="0.35">
      <c r="A16" s="14" t="s">
        <v>2140</v>
      </c>
      <c r="B16" s="2">
        <v>13</v>
      </c>
      <c r="C16" s="2">
        <v>36</v>
      </c>
      <c r="D16" s="2" t="s">
        <v>2128</v>
      </c>
      <c r="E16" s="3" t="s">
        <v>2141</v>
      </c>
      <c r="F16" s="3" t="s">
        <v>14</v>
      </c>
      <c r="G16" s="6">
        <v>2338606</v>
      </c>
      <c r="H16" s="6">
        <v>2682339</v>
      </c>
      <c r="I16" s="6">
        <f t="shared" si="0"/>
        <v>-343733</v>
      </c>
      <c r="J16" s="15">
        <v>0.14699999999999999</v>
      </c>
      <c r="K16" s="6" t="str">
        <f>IF(Table1[[#This Row],[FY 2023]]&lt;Table1[[#This Row],[FY 2022]],"Budget Cut","Budget Increase")</f>
        <v>Budget Increase</v>
      </c>
    </row>
    <row r="17" spans="1:11" x14ac:dyDescent="0.35">
      <c r="A17" s="14" t="s">
        <v>973</v>
      </c>
      <c r="B17" s="2">
        <v>8</v>
      </c>
      <c r="C17" s="2">
        <v>18</v>
      </c>
      <c r="D17" s="2" t="s">
        <v>965</v>
      </c>
      <c r="E17" s="3" t="s">
        <v>974</v>
      </c>
      <c r="F17" s="3" t="s">
        <v>11</v>
      </c>
      <c r="G17" s="6">
        <v>2364046</v>
      </c>
      <c r="H17" s="6">
        <v>2579040</v>
      </c>
      <c r="I17" s="6">
        <f t="shared" si="0"/>
        <v>-214994</v>
      </c>
      <c r="J17" s="15">
        <v>9.0999999999999998E-2</v>
      </c>
      <c r="K17" s="6" t="str">
        <f>IF(Table1[[#This Row],[FY 2023]]&lt;Table1[[#This Row],[FY 2022]],"Budget Cut","Budget Increase")</f>
        <v>Budget Increase</v>
      </c>
    </row>
    <row r="18" spans="1:11" x14ac:dyDescent="0.35">
      <c r="A18" s="14" t="s">
        <v>2870</v>
      </c>
      <c r="B18" s="2">
        <v>9</v>
      </c>
      <c r="C18" s="2">
        <v>16</v>
      </c>
      <c r="D18" s="2" t="s">
        <v>2792</v>
      </c>
      <c r="E18" s="3" t="s">
        <v>2871</v>
      </c>
      <c r="F18" s="3" t="s">
        <v>21</v>
      </c>
      <c r="G18" s="6">
        <v>2411552</v>
      </c>
      <c r="H18" s="6">
        <v>2133023</v>
      </c>
      <c r="I18" s="6">
        <f t="shared" si="0"/>
        <v>278529</v>
      </c>
      <c r="J18" s="15">
        <v>-0.115</v>
      </c>
      <c r="K18" s="6" t="str">
        <f>IF(Table1[[#This Row],[FY 2023]]&lt;Table1[[#This Row],[FY 2022]],"Budget Cut","Budget Increase")</f>
        <v>Budget Cut</v>
      </c>
    </row>
    <row r="19" spans="1:11" x14ac:dyDescent="0.35">
      <c r="A19" s="14" t="s">
        <v>2882</v>
      </c>
      <c r="B19" s="2">
        <v>9</v>
      </c>
      <c r="C19" s="2">
        <v>16</v>
      </c>
      <c r="D19" s="2" t="s">
        <v>2792</v>
      </c>
      <c r="E19" s="4" t="s">
        <v>2883</v>
      </c>
      <c r="F19" s="3" t="s">
        <v>14</v>
      </c>
      <c r="G19" s="6">
        <v>2475059</v>
      </c>
      <c r="H19" s="6">
        <v>2782177</v>
      </c>
      <c r="I19" s="6">
        <f t="shared" si="0"/>
        <v>-307118</v>
      </c>
      <c r="J19" s="15">
        <v>0.124</v>
      </c>
      <c r="K19" s="6" t="str">
        <f>IF(Table1[[#This Row],[FY 2023]]&lt;Table1[[#This Row],[FY 2022]],"Budget Cut","Budget Increase")</f>
        <v>Budget Increase</v>
      </c>
    </row>
    <row r="20" spans="1:11" x14ac:dyDescent="0.35">
      <c r="A20" s="14" t="s">
        <v>1461</v>
      </c>
      <c r="B20" s="2">
        <v>17</v>
      </c>
      <c r="C20" s="2">
        <v>35</v>
      </c>
      <c r="D20" s="2" t="s">
        <v>1421</v>
      </c>
      <c r="E20" s="3" t="s">
        <v>1462</v>
      </c>
      <c r="F20" s="3" t="s">
        <v>14</v>
      </c>
      <c r="G20" s="6">
        <v>2497024</v>
      </c>
      <c r="H20" s="6">
        <v>2386444</v>
      </c>
      <c r="I20" s="6">
        <f t="shared" si="0"/>
        <v>110580</v>
      </c>
      <c r="J20" s="15">
        <v>-4.3999999999999997E-2</v>
      </c>
      <c r="K20" s="6" t="str">
        <f>IF(Table1[[#This Row],[FY 2023]]&lt;Table1[[#This Row],[FY 2022]],"Budget Cut","Budget Increase")</f>
        <v>Budget Cut</v>
      </c>
    </row>
    <row r="21" spans="1:11" x14ac:dyDescent="0.35">
      <c r="A21" s="14" t="s">
        <v>623</v>
      </c>
      <c r="B21" s="2">
        <v>3</v>
      </c>
      <c r="C21" s="2">
        <v>6</v>
      </c>
      <c r="D21" s="2" t="s">
        <v>613</v>
      </c>
      <c r="E21" s="3" t="s">
        <v>624</v>
      </c>
      <c r="F21" s="3" t="s">
        <v>11</v>
      </c>
      <c r="G21" s="6">
        <v>2559953</v>
      </c>
      <c r="H21" s="6">
        <v>2146239</v>
      </c>
      <c r="I21" s="6">
        <f t="shared" si="0"/>
        <v>413714</v>
      </c>
      <c r="J21" s="15">
        <v>-0.16200000000000001</v>
      </c>
      <c r="K21" s="6" t="str">
        <f>IF(Table1[[#This Row],[FY 2023]]&lt;Table1[[#This Row],[FY 2022]],"Budget Cut","Budget Increase")</f>
        <v>Budget Cut</v>
      </c>
    </row>
    <row r="22" spans="1:11" x14ac:dyDescent="0.35">
      <c r="A22" s="14" t="s">
        <v>406</v>
      </c>
      <c r="B22" s="2">
        <v>19</v>
      </c>
      <c r="C22" s="2">
        <v>42</v>
      </c>
      <c r="D22" s="2" t="s">
        <v>352</v>
      </c>
      <c r="E22" s="4" t="s">
        <v>407</v>
      </c>
      <c r="F22" s="3" t="s">
        <v>11</v>
      </c>
      <c r="G22" s="6">
        <v>2598612</v>
      </c>
      <c r="H22" s="6">
        <v>2453248</v>
      </c>
      <c r="I22" s="6">
        <f t="shared" si="0"/>
        <v>145364</v>
      </c>
      <c r="J22" s="15">
        <v>-5.6000000000000001E-2</v>
      </c>
      <c r="K22" s="6" t="str">
        <f>IF(Table1[[#This Row],[FY 2023]]&lt;Table1[[#This Row],[FY 2022]],"Budget Cut","Budget Increase")</f>
        <v>Budget Cut</v>
      </c>
    </row>
    <row r="23" spans="1:11" x14ac:dyDescent="0.35">
      <c r="A23" s="14" t="s">
        <v>295</v>
      </c>
      <c r="B23" s="2">
        <v>4</v>
      </c>
      <c r="C23" s="2">
        <v>8</v>
      </c>
      <c r="D23" s="2" t="s">
        <v>243</v>
      </c>
      <c r="E23" s="3" t="s">
        <v>296</v>
      </c>
      <c r="F23" s="3" t="s">
        <v>29</v>
      </c>
      <c r="G23" s="6">
        <v>2608301</v>
      </c>
      <c r="H23" s="6">
        <v>2623963</v>
      </c>
      <c r="I23" s="6">
        <f t="shared" si="0"/>
        <v>-15662</v>
      </c>
      <c r="J23" s="15">
        <v>6.0000000000000001E-3</v>
      </c>
      <c r="K23" s="6" t="str">
        <f>IF(Table1[[#This Row],[FY 2023]]&lt;Table1[[#This Row],[FY 2022]],"Budget Cut","Budget Increase")</f>
        <v>Budget Increase</v>
      </c>
    </row>
    <row r="24" spans="1:11" x14ac:dyDescent="0.35">
      <c r="A24" s="14" t="s">
        <v>2154</v>
      </c>
      <c r="B24" s="2">
        <v>16</v>
      </c>
      <c r="C24" s="2">
        <v>36</v>
      </c>
      <c r="D24" s="2" t="s">
        <v>2128</v>
      </c>
      <c r="E24" s="3" t="s">
        <v>2155</v>
      </c>
      <c r="F24" s="3" t="s">
        <v>14</v>
      </c>
      <c r="G24" s="6">
        <v>2617382</v>
      </c>
      <c r="H24" s="6">
        <v>2468369</v>
      </c>
      <c r="I24" s="6">
        <f t="shared" si="0"/>
        <v>149013</v>
      </c>
      <c r="J24" s="15">
        <v>-5.7000000000000002E-2</v>
      </c>
      <c r="K24" s="6" t="str">
        <f>IF(Table1[[#This Row],[FY 2023]]&lt;Table1[[#This Row],[FY 2022]],"Budget Cut","Budget Increase")</f>
        <v>Budget Cut</v>
      </c>
    </row>
    <row r="25" spans="1:11" x14ac:dyDescent="0.35">
      <c r="A25" s="14" t="s">
        <v>1933</v>
      </c>
      <c r="B25" s="2">
        <v>2</v>
      </c>
      <c r="C25" s="2">
        <v>5</v>
      </c>
      <c r="D25" s="2" t="s">
        <v>1907</v>
      </c>
      <c r="E25" s="3" t="s">
        <v>1934</v>
      </c>
      <c r="F25" s="3" t="s">
        <v>11</v>
      </c>
      <c r="G25" s="6">
        <v>2621320</v>
      </c>
      <c r="H25" s="6">
        <v>2625197</v>
      </c>
      <c r="I25" s="6">
        <f t="shared" si="0"/>
        <v>-3877</v>
      </c>
      <c r="J25" s="15">
        <v>1E-3</v>
      </c>
      <c r="K25" s="6" t="str">
        <f>IF(Table1[[#This Row],[FY 2023]]&lt;Table1[[#This Row],[FY 2022]],"Budget Cut","Budget Increase")</f>
        <v>Budget Increase</v>
      </c>
    </row>
    <row r="26" spans="1:11" x14ac:dyDescent="0.35">
      <c r="A26" s="14" t="s">
        <v>495</v>
      </c>
      <c r="B26" s="2">
        <v>2</v>
      </c>
      <c r="C26" s="2">
        <v>3</v>
      </c>
      <c r="D26" s="2" t="s">
        <v>491</v>
      </c>
      <c r="E26" s="3" t="s">
        <v>496</v>
      </c>
      <c r="F26" s="3" t="s">
        <v>14</v>
      </c>
      <c r="G26" s="6">
        <v>2625001</v>
      </c>
      <c r="H26" s="6">
        <v>2927059</v>
      </c>
      <c r="I26" s="6">
        <f t="shared" si="0"/>
        <v>-302058</v>
      </c>
      <c r="J26" s="15">
        <v>0.115</v>
      </c>
      <c r="K26" s="6" t="str">
        <f>IF(Table1[[#This Row],[FY 2023]]&lt;Table1[[#This Row],[FY 2022]],"Budget Cut","Budget Increase")</f>
        <v>Budget Increase</v>
      </c>
    </row>
    <row r="27" spans="1:11" x14ac:dyDescent="0.35">
      <c r="A27" s="14" t="s">
        <v>1982</v>
      </c>
      <c r="B27" s="2">
        <v>18</v>
      </c>
      <c r="C27" s="2">
        <v>46</v>
      </c>
      <c r="D27" s="2" t="s">
        <v>1980</v>
      </c>
      <c r="E27" s="3" t="s">
        <v>1983</v>
      </c>
      <c r="F27" s="3" t="s">
        <v>11</v>
      </c>
      <c r="G27" s="6">
        <v>2629949</v>
      </c>
      <c r="H27" s="6">
        <v>2368426</v>
      </c>
      <c r="I27" s="6">
        <f t="shared" si="0"/>
        <v>261523</v>
      </c>
      <c r="J27" s="15">
        <v>-9.9000000000000005E-2</v>
      </c>
      <c r="K27" s="6" t="str">
        <f>IF(Table1[[#This Row],[FY 2023]]&lt;Table1[[#This Row],[FY 2022]],"Budget Cut","Budget Increase")</f>
        <v>Budget Cut</v>
      </c>
    </row>
    <row r="28" spans="1:11" x14ac:dyDescent="0.35">
      <c r="A28" s="14" t="s">
        <v>1226</v>
      </c>
      <c r="B28" s="2">
        <v>14</v>
      </c>
      <c r="C28" s="2">
        <v>34</v>
      </c>
      <c r="D28" s="2" t="s">
        <v>1194</v>
      </c>
      <c r="E28" s="3" t="s">
        <v>1227</v>
      </c>
      <c r="F28" s="3" t="s">
        <v>1228</v>
      </c>
      <c r="G28" s="6">
        <v>2637495</v>
      </c>
      <c r="H28" s="6">
        <v>2445444</v>
      </c>
      <c r="I28" s="6">
        <f t="shared" si="0"/>
        <v>192051</v>
      </c>
      <c r="J28" s="15">
        <v>-7.2999999999999995E-2</v>
      </c>
      <c r="K28" s="6" t="str">
        <f>IF(Table1[[#This Row],[FY 2023]]&lt;Table1[[#This Row],[FY 2022]],"Budget Cut","Budget Increase")</f>
        <v>Budget Cut</v>
      </c>
    </row>
    <row r="29" spans="1:11" x14ac:dyDescent="0.35">
      <c r="A29" s="14" t="s">
        <v>402</v>
      </c>
      <c r="B29" s="2">
        <v>19</v>
      </c>
      <c r="C29" s="2">
        <v>42</v>
      </c>
      <c r="D29" s="2" t="s">
        <v>352</v>
      </c>
      <c r="E29" s="3" t="s">
        <v>403</v>
      </c>
      <c r="F29" s="3" t="s">
        <v>14</v>
      </c>
      <c r="G29" s="6">
        <v>2652412</v>
      </c>
      <c r="H29" s="6">
        <v>2541210</v>
      </c>
      <c r="I29" s="6">
        <f t="shared" si="0"/>
        <v>111202</v>
      </c>
      <c r="J29" s="15">
        <v>-4.2000000000000003E-2</v>
      </c>
      <c r="K29" s="6" t="str">
        <f>IF(Table1[[#This Row],[FY 2023]]&lt;Table1[[#This Row],[FY 2022]],"Budget Cut","Budget Increase")</f>
        <v>Budget Cut</v>
      </c>
    </row>
    <row r="30" spans="1:11" x14ac:dyDescent="0.35">
      <c r="A30" s="14" t="s">
        <v>245</v>
      </c>
      <c r="B30" s="2">
        <v>4</v>
      </c>
      <c r="C30" s="2">
        <v>8</v>
      </c>
      <c r="D30" s="2" t="s">
        <v>243</v>
      </c>
      <c r="E30" s="3" t="s">
        <v>246</v>
      </c>
      <c r="F30" s="3" t="s">
        <v>21</v>
      </c>
      <c r="G30" s="6">
        <v>2669469</v>
      </c>
      <c r="H30" s="6">
        <v>2676853</v>
      </c>
      <c r="I30" s="6">
        <f t="shared" si="0"/>
        <v>-7384</v>
      </c>
      <c r="J30" s="15">
        <v>3.0000000000000001E-3</v>
      </c>
      <c r="K30" s="6" t="str">
        <f>IF(Table1[[#This Row],[FY 2023]]&lt;Table1[[#This Row],[FY 2022]],"Budget Cut","Budget Increase")</f>
        <v>Budget Increase</v>
      </c>
    </row>
    <row r="31" spans="1:11" x14ac:dyDescent="0.35">
      <c r="A31" s="14" t="s">
        <v>1131</v>
      </c>
      <c r="B31" s="2">
        <v>25</v>
      </c>
      <c r="C31" s="2">
        <v>24</v>
      </c>
      <c r="D31" s="2" t="s">
        <v>1127</v>
      </c>
      <c r="E31" s="3" t="s">
        <v>1132</v>
      </c>
      <c r="F31" s="3" t="s">
        <v>11</v>
      </c>
      <c r="G31" s="6">
        <v>2691155</v>
      </c>
      <c r="H31" s="6">
        <v>2129981</v>
      </c>
      <c r="I31" s="6">
        <f t="shared" si="0"/>
        <v>561174</v>
      </c>
      <c r="J31" s="15">
        <v>-0.20899999999999999</v>
      </c>
      <c r="K31" s="6" t="str">
        <f>IF(Table1[[#This Row],[FY 2023]]&lt;Table1[[#This Row],[FY 2022]],"Budget Cut","Budget Increase")</f>
        <v>Budget Cut</v>
      </c>
    </row>
    <row r="32" spans="1:11" x14ac:dyDescent="0.35">
      <c r="A32" s="14" t="s">
        <v>1447</v>
      </c>
      <c r="B32" s="2">
        <v>13</v>
      </c>
      <c r="C32" s="2">
        <v>35</v>
      </c>
      <c r="D32" s="2" t="s">
        <v>1421</v>
      </c>
      <c r="E32" s="3" t="s">
        <v>1448</v>
      </c>
      <c r="F32" s="3" t="s">
        <v>21</v>
      </c>
      <c r="G32" s="6">
        <v>2705024</v>
      </c>
      <c r="H32" s="6">
        <v>2757942</v>
      </c>
      <c r="I32" s="6">
        <f t="shared" si="0"/>
        <v>-52918</v>
      </c>
      <c r="J32" s="15">
        <v>0.02</v>
      </c>
      <c r="K32" s="6" t="str">
        <f>IF(Table1[[#This Row],[FY 2023]]&lt;Table1[[#This Row],[FY 2022]],"Budget Cut","Budget Increase")</f>
        <v>Budget Increase</v>
      </c>
    </row>
    <row r="33" spans="1:11" x14ac:dyDescent="0.35">
      <c r="A33" s="14" t="s">
        <v>1741</v>
      </c>
      <c r="B33" s="2">
        <v>1</v>
      </c>
      <c r="C33" s="2">
        <v>1</v>
      </c>
      <c r="D33" s="2" t="s">
        <v>1739</v>
      </c>
      <c r="E33" s="3" t="s">
        <v>1742</v>
      </c>
      <c r="F33" s="3" t="s">
        <v>11</v>
      </c>
      <c r="G33" s="6">
        <v>2727441</v>
      </c>
      <c r="H33" s="6">
        <v>2843429</v>
      </c>
      <c r="I33" s="6">
        <f t="shared" si="0"/>
        <v>-115988</v>
      </c>
      <c r="J33" s="15">
        <v>4.2999999999999997E-2</v>
      </c>
      <c r="K33" s="6" t="str">
        <f>IF(Table1[[#This Row],[FY 2023]]&lt;Table1[[#This Row],[FY 2022]],"Budget Cut","Budget Increase")</f>
        <v>Budget Increase</v>
      </c>
    </row>
    <row r="34" spans="1:11" x14ac:dyDescent="0.35">
      <c r="A34" s="14" t="s">
        <v>627</v>
      </c>
      <c r="B34" s="2">
        <v>3</v>
      </c>
      <c r="C34" s="2">
        <v>6</v>
      </c>
      <c r="D34" s="2" t="s">
        <v>613</v>
      </c>
      <c r="E34" s="3" t="s">
        <v>628</v>
      </c>
      <c r="F34" s="3" t="s">
        <v>14</v>
      </c>
      <c r="G34" s="6">
        <v>2747606</v>
      </c>
      <c r="H34" s="6">
        <v>2684447</v>
      </c>
      <c r="I34" s="6">
        <f t="shared" si="0"/>
        <v>63159</v>
      </c>
      <c r="J34" s="15">
        <v>-2.3E-2</v>
      </c>
      <c r="K34" s="6" t="str">
        <f>IF(Table1[[#This Row],[FY 2023]]&lt;Table1[[#This Row],[FY 2022]],"Budget Cut","Budget Increase")</f>
        <v>Budget Cut</v>
      </c>
    </row>
    <row r="35" spans="1:11" x14ac:dyDescent="0.35">
      <c r="A35" s="14" t="s">
        <v>1738</v>
      </c>
      <c r="B35" s="2">
        <v>1</v>
      </c>
      <c r="C35" s="2">
        <v>1</v>
      </c>
      <c r="D35" s="2" t="s">
        <v>1739</v>
      </c>
      <c r="E35" s="3" t="s">
        <v>1740</v>
      </c>
      <c r="F35" s="3" t="s">
        <v>11</v>
      </c>
      <c r="G35" s="6">
        <v>2776803</v>
      </c>
      <c r="H35" s="6">
        <v>2501706</v>
      </c>
      <c r="I35" s="6">
        <f t="shared" si="0"/>
        <v>275097</v>
      </c>
      <c r="J35" s="15">
        <v>-9.9000000000000005E-2</v>
      </c>
      <c r="K35" s="6" t="str">
        <f>IF(Table1[[#This Row],[FY 2023]]&lt;Table1[[#This Row],[FY 2022]],"Budget Cut","Budget Increase")</f>
        <v>Budget Cut</v>
      </c>
    </row>
    <row r="36" spans="1:11" x14ac:dyDescent="0.35">
      <c r="A36" s="14" t="s">
        <v>3179</v>
      </c>
      <c r="B36" s="2">
        <v>30</v>
      </c>
      <c r="C36" s="2">
        <v>26</v>
      </c>
      <c r="D36" s="2" t="s">
        <v>3123</v>
      </c>
      <c r="E36" s="4" t="s">
        <v>3180</v>
      </c>
      <c r="F36" s="3" t="s">
        <v>21</v>
      </c>
      <c r="G36" s="6">
        <v>2781446</v>
      </c>
      <c r="H36" s="6">
        <v>3415546</v>
      </c>
      <c r="I36" s="6">
        <f t="shared" si="0"/>
        <v>-634100</v>
      </c>
      <c r="J36" s="15">
        <v>0.22800000000000001</v>
      </c>
      <c r="K36" s="6" t="str">
        <f>IF(Table1[[#This Row],[FY 2023]]&lt;Table1[[#This Row],[FY 2022]],"Budget Cut","Budget Increase")</f>
        <v>Budget Increase</v>
      </c>
    </row>
    <row r="37" spans="1:11" x14ac:dyDescent="0.35">
      <c r="A37" s="14" t="s">
        <v>2130</v>
      </c>
      <c r="B37" s="2">
        <v>13</v>
      </c>
      <c r="C37" s="2">
        <v>36</v>
      </c>
      <c r="D37" s="2" t="s">
        <v>2128</v>
      </c>
      <c r="E37" s="3" t="s">
        <v>2131</v>
      </c>
      <c r="F37" s="3" t="s">
        <v>11</v>
      </c>
      <c r="G37" s="6">
        <v>2785701</v>
      </c>
      <c r="H37" s="6">
        <v>2629508</v>
      </c>
      <c r="I37" s="6">
        <f t="shared" si="0"/>
        <v>156193</v>
      </c>
      <c r="J37" s="15">
        <v>-5.6000000000000001E-2</v>
      </c>
      <c r="K37" s="6" t="str">
        <f>IF(Table1[[#This Row],[FY 2023]]&lt;Table1[[#This Row],[FY 2022]],"Budget Cut","Budget Increase")</f>
        <v>Budget Cut</v>
      </c>
    </row>
    <row r="38" spans="1:11" x14ac:dyDescent="0.35">
      <c r="A38" s="14" t="s">
        <v>2633</v>
      </c>
      <c r="B38" s="2">
        <v>12</v>
      </c>
      <c r="C38" s="2">
        <v>17</v>
      </c>
      <c r="D38" s="2" t="s">
        <v>2567</v>
      </c>
      <c r="E38" s="3" t="s">
        <v>2634</v>
      </c>
      <c r="F38" s="3" t="s">
        <v>11</v>
      </c>
      <c r="G38" s="6">
        <v>2787958</v>
      </c>
      <c r="H38" s="6">
        <v>2470741</v>
      </c>
      <c r="I38" s="6">
        <f t="shared" si="0"/>
        <v>317217</v>
      </c>
      <c r="J38" s="15">
        <v>-0.114</v>
      </c>
      <c r="K38" s="6" t="str">
        <f>IF(Table1[[#This Row],[FY 2023]]&lt;Table1[[#This Row],[FY 2022]],"Budget Cut","Budget Increase")</f>
        <v>Budget Cut</v>
      </c>
    </row>
    <row r="39" spans="1:11" x14ac:dyDescent="0.35">
      <c r="A39" s="14" t="s">
        <v>1310</v>
      </c>
      <c r="B39" s="2">
        <v>15</v>
      </c>
      <c r="C39" s="2">
        <v>39</v>
      </c>
      <c r="D39" s="2" t="s">
        <v>1268</v>
      </c>
      <c r="E39" s="3" t="s">
        <v>1311</v>
      </c>
      <c r="F39" s="3" t="s">
        <v>21</v>
      </c>
      <c r="G39" s="6">
        <v>2826164</v>
      </c>
      <c r="H39" s="6">
        <v>2799432</v>
      </c>
      <c r="I39" s="6">
        <f t="shared" si="0"/>
        <v>26732</v>
      </c>
      <c r="J39" s="15">
        <v>-8.9999999999999993E-3</v>
      </c>
      <c r="K39" s="6" t="str">
        <f>IF(Table1[[#This Row],[FY 2023]]&lt;Table1[[#This Row],[FY 2022]],"Budget Cut","Budget Increase")</f>
        <v>Budget Cut</v>
      </c>
    </row>
    <row r="40" spans="1:11" x14ac:dyDescent="0.35">
      <c r="A40" s="14" t="s">
        <v>376</v>
      </c>
      <c r="B40" s="2">
        <v>19</v>
      </c>
      <c r="C40" s="2">
        <v>42</v>
      </c>
      <c r="D40" s="2" t="s">
        <v>352</v>
      </c>
      <c r="E40" s="4" t="s">
        <v>377</v>
      </c>
      <c r="F40" s="3" t="s">
        <v>14</v>
      </c>
      <c r="G40" s="6">
        <v>2830546</v>
      </c>
      <c r="H40" s="6">
        <v>2699152</v>
      </c>
      <c r="I40" s="6">
        <f t="shared" si="0"/>
        <v>131394</v>
      </c>
      <c r="J40" s="15">
        <v>-4.5999999999999999E-2</v>
      </c>
      <c r="K40" s="6" t="str">
        <f>IF(Table1[[#This Row],[FY 2023]]&lt;Table1[[#This Row],[FY 2022]],"Budget Cut","Budget Increase")</f>
        <v>Budget Cut</v>
      </c>
    </row>
    <row r="41" spans="1:11" x14ac:dyDescent="0.35">
      <c r="A41" s="14" t="s">
        <v>2603</v>
      </c>
      <c r="B41" s="2">
        <v>8</v>
      </c>
      <c r="C41" s="2">
        <v>17</v>
      </c>
      <c r="D41" s="2" t="s">
        <v>2567</v>
      </c>
      <c r="E41" s="3" t="s">
        <v>2604</v>
      </c>
      <c r="F41" s="3" t="s">
        <v>11</v>
      </c>
      <c r="G41" s="6">
        <v>2834849</v>
      </c>
      <c r="H41" s="6">
        <v>2857106</v>
      </c>
      <c r="I41" s="6">
        <f t="shared" si="0"/>
        <v>-22257</v>
      </c>
      <c r="J41" s="15">
        <v>8.0000000000000002E-3</v>
      </c>
      <c r="K41" s="6" t="str">
        <f>IF(Table1[[#This Row],[FY 2023]]&lt;Table1[[#This Row],[FY 2022]],"Budget Cut","Budget Increase")</f>
        <v>Budget Increase</v>
      </c>
    </row>
    <row r="42" spans="1:11" x14ac:dyDescent="0.35">
      <c r="A42" s="14" t="s">
        <v>1886</v>
      </c>
      <c r="B42" s="2">
        <v>23</v>
      </c>
      <c r="C42" s="2">
        <v>41</v>
      </c>
      <c r="D42" s="2" t="s">
        <v>1834</v>
      </c>
      <c r="E42" s="3" t="s">
        <v>1887</v>
      </c>
      <c r="F42" s="3" t="s">
        <v>14</v>
      </c>
      <c r="G42" s="6">
        <v>2840521</v>
      </c>
      <c r="H42" s="6">
        <v>3314280</v>
      </c>
      <c r="I42" s="6">
        <f t="shared" si="0"/>
        <v>-473759</v>
      </c>
      <c r="J42" s="15">
        <v>0.16700000000000001</v>
      </c>
      <c r="K42" s="6" t="str">
        <f>IF(Table1[[#This Row],[FY 2023]]&lt;Table1[[#This Row],[FY 2022]],"Budget Cut","Budget Increase")</f>
        <v>Budget Increase</v>
      </c>
    </row>
    <row r="43" spans="1:11" x14ac:dyDescent="0.35">
      <c r="A43" s="14" t="s">
        <v>2573</v>
      </c>
      <c r="B43" s="2">
        <v>7</v>
      </c>
      <c r="C43" s="2">
        <v>17</v>
      </c>
      <c r="D43" s="2" t="s">
        <v>2567</v>
      </c>
      <c r="E43" s="3" t="s">
        <v>2574</v>
      </c>
      <c r="F43" s="3" t="s">
        <v>11</v>
      </c>
      <c r="G43" s="6">
        <v>2851933</v>
      </c>
      <c r="H43" s="6">
        <v>2618730</v>
      </c>
      <c r="I43" s="6">
        <f t="shared" si="0"/>
        <v>233203</v>
      </c>
      <c r="J43" s="15">
        <v>-8.2000000000000003E-2</v>
      </c>
      <c r="K43" s="6" t="str">
        <f>IF(Table1[[#This Row],[FY 2023]]&lt;Table1[[#This Row],[FY 2022]],"Budget Cut","Budget Increase")</f>
        <v>Budget Cut</v>
      </c>
    </row>
    <row r="44" spans="1:11" x14ac:dyDescent="0.35">
      <c r="A44" s="14" t="s">
        <v>214</v>
      </c>
      <c r="B44" s="2">
        <v>15</v>
      </c>
      <c r="C44" s="2">
        <v>38</v>
      </c>
      <c r="D44" s="2" t="s">
        <v>180</v>
      </c>
      <c r="E44" s="4" t="s">
        <v>215</v>
      </c>
      <c r="F44" s="3" t="s">
        <v>21</v>
      </c>
      <c r="G44" s="6">
        <v>2859179</v>
      </c>
      <c r="H44" s="6">
        <v>2968589</v>
      </c>
      <c r="I44" s="6">
        <f t="shared" si="0"/>
        <v>-109410</v>
      </c>
      <c r="J44" s="15">
        <v>3.7999999999999999E-2</v>
      </c>
      <c r="K44" s="6" t="str">
        <f>IF(Table1[[#This Row],[FY 2023]]&lt;Table1[[#This Row],[FY 2022]],"Budget Cut","Budget Increase")</f>
        <v>Budget Increase</v>
      </c>
    </row>
    <row r="45" spans="1:11" x14ac:dyDescent="0.35">
      <c r="A45" s="14" t="s">
        <v>2097</v>
      </c>
      <c r="B45" s="2">
        <v>32</v>
      </c>
      <c r="C45" s="2">
        <v>37</v>
      </c>
      <c r="D45" s="2" t="s">
        <v>2035</v>
      </c>
      <c r="E45" s="3" t="s">
        <v>2098</v>
      </c>
      <c r="F45" s="3" t="s">
        <v>11</v>
      </c>
      <c r="G45" s="6">
        <v>2867536</v>
      </c>
      <c r="H45" s="6">
        <v>2410510</v>
      </c>
      <c r="I45" s="6">
        <f t="shared" si="0"/>
        <v>457026</v>
      </c>
      <c r="J45" s="15">
        <v>-0.159</v>
      </c>
      <c r="K45" s="6" t="str">
        <f>IF(Table1[[#This Row],[FY 2023]]&lt;Table1[[#This Row],[FY 2022]],"Budget Cut","Budget Increase")</f>
        <v>Budget Cut</v>
      </c>
    </row>
    <row r="46" spans="1:11" x14ac:dyDescent="0.35">
      <c r="A46" s="14" t="s">
        <v>625</v>
      </c>
      <c r="B46" s="2">
        <v>3</v>
      </c>
      <c r="C46" s="2">
        <v>6</v>
      </c>
      <c r="D46" s="2" t="s">
        <v>613</v>
      </c>
      <c r="E46" s="3" t="s">
        <v>626</v>
      </c>
      <c r="F46" s="3" t="s">
        <v>14</v>
      </c>
      <c r="G46" s="6">
        <v>2874183</v>
      </c>
      <c r="H46" s="6">
        <v>2925032</v>
      </c>
      <c r="I46" s="6">
        <f t="shared" si="0"/>
        <v>-50849</v>
      </c>
      <c r="J46" s="15">
        <v>1.7999999999999999E-2</v>
      </c>
      <c r="K46" s="6" t="str">
        <f>IF(Table1[[#This Row],[FY 2023]]&lt;Table1[[#This Row],[FY 2022]],"Budget Cut","Budget Increase")</f>
        <v>Budget Increase</v>
      </c>
    </row>
    <row r="47" spans="1:11" x14ac:dyDescent="0.35">
      <c r="A47" s="14" t="s">
        <v>2629</v>
      </c>
      <c r="B47" s="2">
        <v>12</v>
      </c>
      <c r="C47" s="2">
        <v>17</v>
      </c>
      <c r="D47" s="2" t="s">
        <v>2567</v>
      </c>
      <c r="E47" s="3" t="s">
        <v>2630</v>
      </c>
      <c r="F47" s="3" t="s">
        <v>11</v>
      </c>
      <c r="G47" s="6">
        <v>2874448</v>
      </c>
      <c r="H47" s="6">
        <v>2850349</v>
      </c>
      <c r="I47" s="6">
        <f t="shared" si="0"/>
        <v>24099</v>
      </c>
      <c r="J47" s="15">
        <v>-8.0000000000000002E-3</v>
      </c>
      <c r="K47" s="6" t="str">
        <f>IF(Table1[[#This Row],[FY 2023]]&lt;Table1[[#This Row],[FY 2022]],"Budget Cut","Budget Increase")</f>
        <v>Budget Cut</v>
      </c>
    </row>
    <row r="48" spans="1:11" x14ac:dyDescent="0.35">
      <c r="A48" s="14" t="s">
        <v>2303</v>
      </c>
      <c r="B48" s="2">
        <v>13</v>
      </c>
      <c r="C48" s="2">
        <v>33</v>
      </c>
      <c r="D48" s="2" t="s">
        <v>2277</v>
      </c>
      <c r="E48" s="3" t="s">
        <v>2304</v>
      </c>
      <c r="F48" s="3" t="s">
        <v>11</v>
      </c>
      <c r="G48" s="6">
        <v>2884065</v>
      </c>
      <c r="H48" s="6">
        <v>2497529</v>
      </c>
      <c r="I48" s="6">
        <f t="shared" si="0"/>
        <v>386536</v>
      </c>
      <c r="J48" s="15">
        <v>-0.13400000000000001</v>
      </c>
      <c r="K48" s="6" t="str">
        <f>IF(Table1[[#This Row],[FY 2023]]&lt;Table1[[#This Row],[FY 2022]],"Budget Cut","Budget Increase")</f>
        <v>Budget Cut</v>
      </c>
    </row>
    <row r="49" spans="1:11" x14ac:dyDescent="0.35">
      <c r="A49" s="14" t="s">
        <v>659</v>
      </c>
      <c r="B49" s="2">
        <v>3</v>
      </c>
      <c r="C49" s="2">
        <v>6</v>
      </c>
      <c r="D49" s="2" t="s">
        <v>613</v>
      </c>
      <c r="E49" s="3" t="s">
        <v>660</v>
      </c>
      <c r="F49" s="3" t="s">
        <v>11</v>
      </c>
      <c r="G49" s="6">
        <v>2885786</v>
      </c>
      <c r="H49" s="6">
        <v>2512585</v>
      </c>
      <c r="I49" s="6">
        <f t="shared" si="0"/>
        <v>373201</v>
      </c>
      <c r="J49" s="15">
        <v>-0.129</v>
      </c>
      <c r="K49" s="6" t="str">
        <f>IF(Table1[[#This Row],[FY 2023]]&lt;Table1[[#This Row],[FY 2022]],"Budget Cut","Budget Increase")</f>
        <v>Budget Cut</v>
      </c>
    </row>
    <row r="50" spans="1:11" x14ac:dyDescent="0.35">
      <c r="A50" s="14" t="s">
        <v>2162</v>
      </c>
      <c r="B50" s="2">
        <v>16</v>
      </c>
      <c r="C50" s="2">
        <v>36</v>
      </c>
      <c r="D50" s="2" t="s">
        <v>2128</v>
      </c>
      <c r="E50" s="3" t="s">
        <v>2163</v>
      </c>
      <c r="F50" s="3" t="s">
        <v>11</v>
      </c>
      <c r="G50" s="6">
        <v>2897382</v>
      </c>
      <c r="H50" s="6">
        <v>3141894</v>
      </c>
      <c r="I50" s="6">
        <f t="shared" si="0"/>
        <v>-244512</v>
      </c>
      <c r="J50" s="15">
        <v>8.4000000000000005E-2</v>
      </c>
      <c r="K50" s="6" t="str">
        <f>IF(Table1[[#This Row],[FY 2023]]&lt;Table1[[#This Row],[FY 2022]],"Budget Cut","Budget Increase")</f>
        <v>Budget Increase</v>
      </c>
    </row>
    <row r="51" spans="1:11" x14ac:dyDescent="0.35">
      <c r="A51" s="14" t="s">
        <v>2404</v>
      </c>
      <c r="B51" s="2">
        <v>5</v>
      </c>
      <c r="C51" s="2">
        <v>9</v>
      </c>
      <c r="D51" s="2" t="s">
        <v>2354</v>
      </c>
      <c r="E51" s="4" t="s">
        <v>2405</v>
      </c>
      <c r="F51" s="3" t="s">
        <v>14</v>
      </c>
      <c r="G51" s="6">
        <v>2922583</v>
      </c>
      <c r="H51" s="6">
        <v>3533063</v>
      </c>
      <c r="I51" s="6">
        <f t="shared" si="0"/>
        <v>-610480</v>
      </c>
      <c r="J51" s="15">
        <v>0.20899999999999999</v>
      </c>
      <c r="K51" s="6" t="str">
        <f>IF(Table1[[#This Row],[FY 2023]]&lt;Table1[[#This Row],[FY 2022]],"Budget Cut","Budget Increase")</f>
        <v>Budget Increase</v>
      </c>
    </row>
    <row r="52" spans="1:11" x14ac:dyDescent="0.35">
      <c r="A52" s="14" t="s">
        <v>2341</v>
      </c>
      <c r="B52" s="2">
        <v>15</v>
      </c>
      <c r="C52" s="2">
        <v>33</v>
      </c>
      <c r="D52" s="2" t="s">
        <v>2277</v>
      </c>
      <c r="E52" s="3" t="s">
        <v>2342</v>
      </c>
      <c r="F52" s="3" t="s">
        <v>11</v>
      </c>
      <c r="G52" s="6">
        <v>2924482</v>
      </c>
      <c r="H52" s="6">
        <v>2895646</v>
      </c>
      <c r="I52" s="6">
        <f t="shared" si="0"/>
        <v>28836</v>
      </c>
      <c r="J52" s="15" t="s">
        <v>3251</v>
      </c>
      <c r="K52" s="6" t="str">
        <f>IF(Table1[[#This Row],[FY 2023]]&lt;Table1[[#This Row],[FY 2022]],"Budget Cut","Budget Increase")</f>
        <v>Budget Cut</v>
      </c>
    </row>
    <row r="53" spans="1:11" x14ac:dyDescent="0.35">
      <c r="A53" s="14" t="s">
        <v>430</v>
      </c>
      <c r="B53" s="2">
        <v>23</v>
      </c>
      <c r="C53" s="2">
        <v>42</v>
      </c>
      <c r="D53" s="2" t="s">
        <v>352</v>
      </c>
      <c r="E53" s="3" t="s">
        <v>431</v>
      </c>
      <c r="F53" s="3" t="s">
        <v>14</v>
      </c>
      <c r="G53" s="6">
        <v>2937508</v>
      </c>
      <c r="H53" s="6">
        <v>2539091</v>
      </c>
      <c r="I53" s="6">
        <f t="shared" si="0"/>
        <v>398417</v>
      </c>
      <c r="J53" s="15">
        <v>-0.13600000000000001</v>
      </c>
      <c r="K53" s="6" t="str">
        <f>IF(Table1[[#This Row],[FY 2023]]&lt;Table1[[#This Row],[FY 2022]],"Budget Cut","Budget Increase")</f>
        <v>Budget Cut</v>
      </c>
    </row>
    <row r="54" spans="1:11" x14ac:dyDescent="0.35">
      <c r="A54" s="14" t="s">
        <v>2846</v>
      </c>
      <c r="B54" s="2">
        <v>9</v>
      </c>
      <c r="C54" s="2">
        <v>16</v>
      </c>
      <c r="D54" s="2" t="s">
        <v>2792</v>
      </c>
      <c r="E54" s="3" t="s">
        <v>2847</v>
      </c>
      <c r="F54" s="3" t="s">
        <v>29</v>
      </c>
      <c r="G54" s="6">
        <v>2955722</v>
      </c>
      <c r="H54" s="6">
        <v>3115211</v>
      </c>
      <c r="I54" s="6">
        <f t="shared" si="0"/>
        <v>-159489</v>
      </c>
      <c r="J54" s="15">
        <v>5.3999999999999999E-2</v>
      </c>
      <c r="K54" s="6" t="str">
        <f>IF(Table1[[#This Row],[FY 2023]]&lt;Table1[[#This Row],[FY 2022]],"Budget Cut","Budget Increase")</f>
        <v>Budget Increase</v>
      </c>
    </row>
    <row r="55" spans="1:11" x14ac:dyDescent="0.35">
      <c r="A55" s="14" t="s">
        <v>2182</v>
      </c>
      <c r="B55" s="2">
        <v>16</v>
      </c>
      <c r="C55" s="2">
        <v>36</v>
      </c>
      <c r="D55" s="2" t="s">
        <v>2128</v>
      </c>
      <c r="E55" s="3" t="s">
        <v>2183</v>
      </c>
      <c r="F55" s="3" t="s">
        <v>11</v>
      </c>
      <c r="G55" s="6">
        <v>2967587</v>
      </c>
      <c r="H55" s="6">
        <v>3352953</v>
      </c>
      <c r="I55" s="6">
        <f t="shared" si="0"/>
        <v>-385366</v>
      </c>
      <c r="J55" s="15">
        <v>0.13</v>
      </c>
      <c r="K55" s="6" t="str">
        <f>IF(Table1[[#This Row],[FY 2023]]&lt;Table1[[#This Row],[FY 2022]],"Budget Cut","Budget Increase")</f>
        <v>Budget Increase</v>
      </c>
    </row>
    <row r="56" spans="1:11" x14ac:dyDescent="0.35">
      <c r="A56" s="14" t="s">
        <v>1181</v>
      </c>
      <c r="B56" s="2">
        <v>28</v>
      </c>
      <c r="C56" s="2">
        <v>24</v>
      </c>
      <c r="D56" s="2" t="s">
        <v>1127</v>
      </c>
      <c r="E56" s="3" t="s">
        <v>1182</v>
      </c>
      <c r="F56" s="3" t="s">
        <v>11</v>
      </c>
      <c r="G56" s="6">
        <v>2971745</v>
      </c>
      <c r="H56" s="6">
        <v>2659274</v>
      </c>
      <c r="I56" s="6">
        <f t="shared" si="0"/>
        <v>312471</v>
      </c>
      <c r="J56" s="15">
        <v>-0.105</v>
      </c>
      <c r="K56" s="6" t="str">
        <f>IF(Table1[[#This Row],[FY 2023]]&lt;Table1[[#This Row],[FY 2022]],"Budget Cut","Budget Increase")</f>
        <v>Budget Cut</v>
      </c>
    </row>
    <row r="57" spans="1:11" x14ac:dyDescent="0.35">
      <c r="A57" s="14" t="s">
        <v>1267</v>
      </c>
      <c r="B57" s="2">
        <v>13</v>
      </c>
      <c r="C57" s="2">
        <v>39</v>
      </c>
      <c r="D57" s="2" t="s">
        <v>1268</v>
      </c>
      <c r="E57" s="3" t="s">
        <v>1269</v>
      </c>
      <c r="F57" s="3" t="s">
        <v>14</v>
      </c>
      <c r="G57" s="6">
        <v>3000726</v>
      </c>
      <c r="H57" s="6">
        <v>2477839</v>
      </c>
      <c r="I57" s="6">
        <f t="shared" si="0"/>
        <v>522887</v>
      </c>
      <c r="J57" s="15">
        <v>-0.17399999999999999</v>
      </c>
      <c r="K57" s="6" t="str">
        <f>IF(Table1[[#This Row],[FY 2023]]&lt;Table1[[#This Row],[FY 2022]],"Budget Cut","Budget Increase")</f>
        <v>Budget Cut</v>
      </c>
    </row>
    <row r="58" spans="1:11" x14ac:dyDescent="0.35">
      <c r="A58" s="14" t="s">
        <v>1860</v>
      </c>
      <c r="B58" s="2">
        <v>17</v>
      </c>
      <c r="C58" s="2">
        <v>41</v>
      </c>
      <c r="D58" s="2" t="s">
        <v>1834</v>
      </c>
      <c r="E58" s="3" t="s">
        <v>1861</v>
      </c>
      <c r="F58" s="3" t="s">
        <v>14</v>
      </c>
      <c r="G58" s="6">
        <v>3005682</v>
      </c>
      <c r="H58" s="6">
        <v>2681870</v>
      </c>
      <c r="I58" s="6">
        <f t="shared" si="0"/>
        <v>323812</v>
      </c>
      <c r="J58" s="15">
        <v>-0.108</v>
      </c>
      <c r="K58" s="6" t="str">
        <f>IF(Table1[[#This Row],[FY 2023]]&lt;Table1[[#This Row],[FY 2022]],"Budget Cut","Budget Increase")</f>
        <v>Budget Cut</v>
      </c>
    </row>
    <row r="59" spans="1:11" x14ac:dyDescent="0.35">
      <c r="A59" s="14" t="s">
        <v>1864</v>
      </c>
      <c r="B59" s="2">
        <v>18</v>
      </c>
      <c r="C59" s="2">
        <v>41</v>
      </c>
      <c r="D59" s="2" t="s">
        <v>1834</v>
      </c>
      <c r="E59" s="3" t="s">
        <v>1865</v>
      </c>
      <c r="F59" s="3" t="s">
        <v>14</v>
      </c>
      <c r="G59" s="6">
        <v>3024487</v>
      </c>
      <c r="H59" s="6">
        <v>3211484</v>
      </c>
      <c r="I59" s="6">
        <f t="shared" si="0"/>
        <v>-186997</v>
      </c>
      <c r="J59" s="15">
        <v>6.2E-2</v>
      </c>
      <c r="K59" s="6" t="str">
        <f>IF(Table1[[#This Row],[FY 2023]]&lt;Table1[[#This Row],[FY 2022]],"Budget Cut","Budget Increase")</f>
        <v>Budget Increase</v>
      </c>
    </row>
    <row r="60" spans="1:11" x14ac:dyDescent="0.35">
      <c r="A60" s="14" t="s">
        <v>414</v>
      </c>
      <c r="B60" s="2">
        <v>19</v>
      </c>
      <c r="C60" s="2">
        <v>42</v>
      </c>
      <c r="D60" s="2" t="s">
        <v>352</v>
      </c>
      <c r="E60" s="3" t="s">
        <v>415</v>
      </c>
      <c r="F60" s="3" t="s">
        <v>11</v>
      </c>
      <c r="G60" s="6">
        <v>3036533</v>
      </c>
      <c r="H60" s="6">
        <v>2730038</v>
      </c>
      <c r="I60" s="6">
        <f t="shared" si="0"/>
        <v>306495</v>
      </c>
      <c r="J60" s="15">
        <v>-0.10100000000000001</v>
      </c>
      <c r="K60" s="6" t="str">
        <f>IF(Table1[[#This Row],[FY 2023]]&lt;Table1[[#This Row],[FY 2022]],"Budget Cut","Budget Increase")</f>
        <v>Budget Cut</v>
      </c>
    </row>
    <row r="61" spans="1:11" x14ac:dyDescent="0.35">
      <c r="A61" s="14" t="s">
        <v>555</v>
      </c>
      <c r="B61" s="2">
        <v>2</v>
      </c>
      <c r="C61" s="2">
        <v>3</v>
      </c>
      <c r="D61" s="2" t="s">
        <v>491</v>
      </c>
      <c r="E61" s="3" t="s">
        <v>556</v>
      </c>
      <c r="F61" s="3" t="s">
        <v>11</v>
      </c>
      <c r="G61" s="6">
        <v>3038855</v>
      </c>
      <c r="H61" s="6">
        <v>2528395</v>
      </c>
      <c r="I61" s="6">
        <f t="shared" si="0"/>
        <v>510460</v>
      </c>
      <c r="J61" s="15">
        <v>-0.16800000000000001</v>
      </c>
      <c r="K61" s="6" t="str">
        <f>IF(Table1[[#This Row],[FY 2023]]&lt;Table1[[#This Row],[FY 2022]],"Budget Cut","Budget Increase")</f>
        <v>Budget Cut</v>
      </c>
    </row>
    <row r="62" spans="1:11" x14ac:dyDescent="0.35">
      <c r="A62" s="14" t="s">
        <v>1445</v>
      </c>
      <c r="B62" s="2">
        <v>13</v>
      </c>
      <c r="C62" s="2">
        <v>35</v>
      </c>
      <c r="D62" s="2" t="s">
        <v>1421</v>
      </c>
      <c r="E62" s="3" t="s">
        <v>1446</v>
      </c>
      <c r="F62" s="3" t="s">
        <v>21</v>
      </c>
      <c r="G62" s="6">
        <v>3042704</v>
      </c>
      <c r="H62" s="6">
        <v>2738278</v>
      </c>
      <c r="I62" s="6">
        <f t="shared" si="0"/>
        <v>304426</v>
      </c>
      <c r="J62" s="15" t="s">
        <v>3249</v>
      </c>
      <c r="K62" s="6" t="str">
        <f>IF(Table1[[#This Row],[FY 2023]]&lt;Table1[[#This Row],[FY 2022]],"Budget Cut","Budget Increase")</f>
        <v>Budget Cut</v>
      </c>
    </row>
    <row r="63" spans="1:11" x14ac:dyDescent="0.35">
      <c r="A63" s="14" t="s">
        <v>1088</v>
      </c>
      <c r="B63" s="2">
        <v>10</v>
      </c>
      <c r="C63" s="2">
        <v>15</v>
      </c>
      <c r="D63" s="2" t="s">
        <v>1040</v>
      </c>
      <c r="E63" s="3" t="s">
        <v>1089</v>
      </c>
      <c r="F63" s="3" t="s">
        <v>21</v>
      </c>
      <c r="G63" s="6">
        <v>3055887</v>
      </c>
      <c r="H63" s="6">
        <v>2868046</v>
      </c>
      <c r="I63" s="6">
        <f t="shared" si="0"/>
        <v>187841</v>
      </c>
      <c r="J63" s="15">
        <v>-6.0999999999999999E-2</v>
      </c>
      <c r="K63" s="6" t="str">
        <f>IF(Table1[[#This Row],[FY 2023]]&lt;Table1[[#This Row],[FY 2022]],"Budget Cut","Budget Increase")</f>
        <v>Budget Cut</v>
      </c>
    </row>
    <row r="64" spans="1:11" x14ac:dyDescent="0.35">
      <c r="A64" s="14" t="s">
        <v>2184</v>
      </c>
      <c r="B64" s="2">
        <v>16</v>
      </c>
      <c r="C64" s="2">
        <v>36</v>
      </c>
      <c r="D64" s="2" t="s">
        <v>2128</v>
      </c>
      <c r="E64" s="4" t="s">
        <v>2185</v>
      </c>
      <c r="F64" s="3" t="s">
        <v>14</v>
      </c>
      <c r="G64" s="6">
        <v>3061768</v>
      </c>
      <c r="H64" s="6">
        <v>3637451</v>
      </c>
      <c r="I64" s="6">
        <f t="shared" si="0"/>
        <v>-575683</v>
      </c>
      <c r="J64" s="15">
        <v>0.188</v>
      </c>
      <c r="K64" s="6" t="str">
        <f>IF(Table1[[#This Row],[FY 2023]]&lt;Table1[[#This Row],[FY 2022]],"Budget Cut","Budget Increase")</f>
        <v>Budget Increase</v>
      </c>
    </row>
    <row r="65" spans="1:11" x14ac:dyDescent="0.35">
      <c r="A65" s="14" t="s">
        <v>2542</v>
      </c>
      <c r="B65" s="2">
        <v>2</v>
      </c>
      <c r="C65" s="2">
        <v>2</v>
      </c>
      <c r="D65" s="2" t="s">
        <v>2492</v>
      </c>
      <c r="E65" s="3" t="s">
        <v>2543</v>
      </c>
      <c r="F65" s="3" t="s">
        <v>11</v>
      </c>
      <c r="G65" s="6">
        <v>3067861</v>
      </c>
      <c r="H65" s="6">
        <v>3663138</v>
      </c>
      <c r="I65" s="6">
        <f t="shared" si="0"/>
        <v>-595277</v>
      </c>
      <c r="J65" s="15">
        <v>0.19400000000000001</v>
      </c>
      <c r="K65" s="6" t="str">
        <f>IF(Table1[[#This Row],[FY 2023]]&lt;Table1[[#This Row],[FY 2022]],"Budget Cut","Budget Increase")</f>
        <v>Budget Increase</v>
      </c>
    </row>
    <row r="66" spans="1:11" x14ac:dyDescent="0.35">
      <c r="A66" s="14" t="s">
        <v>418</v>
      </c>
      <c r="B66" s="2">
        <v>23</v>
      </c>
      <c r="C66" s="2">
        <v>42</v>
      </c>
      <c r="D66" s="2" t="s">
        <v>352</v>
      </c>
      <c r="E66" s="3" t="s">
        <v>419</v>
      </c>
      <c r="F66" s="3" t="s">
        <v>14</v>
      </c>
      <c r="G66" s="6">
        <v>3088583</v>
      </c>
      <c r="H66" s="6">
        <v>2542404</v>
      </c>
      <c r="I66" s="6">
        <f t="shared" ref="I66:I129" si="1">SUM(G66,-H66)</f>
        <v>546179</v>
      </c>
      <c r="J66" s="15">
        <v>-0.17699999999999999</v>
      </c>
      <c r="K66" s="6" t="str">
        <f>IF(Table1[[#This Row],[FY 2023]]&lt;Table1[[#This Row],[FY 2022]],"Budget Cut","Budget Increase")</f>
        <v>Budget Cut</v>
      </c>
    </row>
    <row r="67" spans="1:11" x14ac:dyDescent="0.35">
      <c r="A67" s="14" t="s">
        <v>3060</v>
      </c>
      <c r="B67" s="2">
        <v>22</v>
      </c>
      <c r="C67" s="2">
        <v>48</v>
      </c>
      <c r="D67" s="2" t="s">
        <v>3023</v>
      </c>
      <c r="E67" s="3" t="s">
        <v>3061</v>
      </c>
      <c r="F67" s="3" t="s">
        <v>11</v>
      </c>
      <c r="G67" s="6">
        <v>3104456</v>
      </c>
      <c r="H67" s="6">
        <v>3284820</v>
      </c>
      <c r="I67" s="6">
        <f t="shared" si="1"/>
        <v>-180364</v>
      </c>
      <c r="J67" s="15">
        <v>5.8000000000000003E-2</v>
      </c>
      <c r="K67" s="6" t="str">
        <f>IF(Table1[[#This Row],[FY 2023]]&lt;Table1[[#This Row],[FY 2022]],"Budget Cut","Budget Increase")</f>
        <v>Budget Increase</v>
      </c>
    </row>
    <row r="68" spans="1:11" x14ac:dyDescent="0.35">
      <c r="A68" s="14" t="s">
        <v>384</v>
      </c>
      <c r="B68" s="2">
        <v>19</v>
      </c>
      <c r="C68" s="2">
        <v>42</v>
      </c>
      <c r="D68" s="2" t="s">
        <v>352</v>
      </c>
      <c r="E68" s="3" t="s">
        <v>385</v>
      </c>
      <c r="F68" s="3" t="s">
        <v>21</v>
      </c>
      <c r="G68" s="6">
        <v>3115981</v>
      </c>
      <c r="H68" s="6">
        <v>2856718</v>
      </c>
      <c r="I68" s="6">
        <f t="shared" si="1"/>
        <v>259263</v>
      </c>
      <c r="J68" s="15">
        <v>-8.3000000000000004E-2</v>
      </c>
      <c r="K68" s="6" t="str">
        <f>IF(Table1[[#This Row],[FY 2023]]&lt;Table1[[#This Row],[FY 2022]],"Budget Cut","Budget Increase")</f>
        <v>Budget Cut</v>
      </c>
    </row>
    <row r="69" spans="1:11" x14ac:dyDescent="0.35">
      <c r="A69" s="14" t="s">
        <v>177</v>
      </c>
      <c r="B69" s="2">
        <v>27</v>
      </c>
      <c r="C69" s="2">
        <v>32</v>
      </c>
      <c r="D69" s="2" t="s">
        <v>121</v>
      </c>
      <c r="E69" s="3" t="s">
        <v>178</v>
      </c>
      <c r="F69" s="3" t="s">
        <v>14</v>
      </c>
      <c r="G69" s="6">
        <v>3125666</v>
      </c>
      <c r="H69" s="6">
        <v>2771934</v>
      </c>
      <c r="I69" s="6">
        <f t="shared" si="1"/>
        <v>353732</v>
      </c>
      <c r="J69" s="15">
        <v>-0.113</v>
      </c>
      <c r="K69" s="6" t="str">
        <f>IF(Table1[[#This Row],[FY 2023]]&lt;Table1[[#This Row],[FY 2022]],"Budget Cut","Budget Increase")</f>
        <v>Budget Cut</v>
      </c>
    </row>
    <row r="70" spans="1:11" x14ac:dyDescent="0.35">
      <c r="A70" s="14" t="s">
        <v>1939</v>
      </c>
      <c r="B70" s="2">
        <v>2</v>
      </c>
      <c r="C70" s="2">
        <v>5</v>
      </c>
      <c r="D70" s="2" t="s">
        <v>1907</v>
      </c>
      <c r="E70" s="3" t="s">
        <v>1940</v>
      </c>
      <c r="F70" s="3" t="s">
        <v>14</v>
      </c>
      <c r="G70" s="6">
        <v>3126559</v>
      </c>
      <c r="H70" s="6">
        <v>3103565</v>
      </c>
      <c r="I70" s="6">
        <f t="shared" si="1"/>
        <v>22994</v>
      </c>
      <c r="J70" s="15">
        <v>-7.0000000000000001E-3</v>
      </c>
      <c r="K70" s="6" t="str">
        <f>IF(Table1[[#This Row],[FY 2023]]&lt;Table1[[#This Row],[FY 2022]],"Budget Cut","Budget Increase")</f>
        <v>Budget Cut</v>
      </c>
    </row>
    <row r="71" spans="1:11" x14ac:dyDescent="0.35">
      <c r="A71" s="14" t="s">
        <v>1833</v>
      </c>
      <c r="B71" s="2">
        <v>13</v>
      </c>
      <c r="C71" s="2">
        <v>35</v>
      </c>
      <c r="D71" s="2" t="s">
        <v>1834</v>
      </c>
      <c r="E71" s="3" t="s">
        <v>1835</v>
      </c>
      <c r="F71" s="3" t="s">
        <v>11</v>
      </c>
      <c r="G71" s="6">
        <v>3143794</v>
      </c>
      <c r="H71" s="6">
        <v>3703610</v>
      </c>
      <c r="I71" s="6">
        <f t="shared" si="1"/>
        <v>-559816</v>
      </c>
      <c r="J71" s="15">
        <v>0.17799999999999999</v>
      </c>
      <c r="K71" s="6" t="str">
        <f>IF(Table1[[#This Row],[FY 2023]]&lt;Table1[[#This Row],[FY 2022]],"Budget Cut","Budget Increase")</f>
        <v>Budget Increase</v>
      </c>
    </row>
    <row r="72" spans="1:11" x14ac:dyDescent="0.35">
      <c r="A72" s="14" t="s">
        <v>827</v>
      </c>
      <c r="B72" s="2">
        <v>6</v>
      </c>
      <c r="C72" s="2">
        <v>10</v>
      </c>
      <c r="D72" s="2" t="s">
        <v>813</v>
      </c>
      <c r="E72" s="3" t="s">
        <v>828</v>
      </c>
      <c r="F72" s="3" t="s">
        <v>11</v>
      </c>
      <c r="G72" s="6">
        <v>3144751</v>
      </c>
      <c r="H72" s="6">
        <v>2767401</v>
      </c>
      <c r="I72" s="6">
        <f t="shared" si="1"/>
        <v>377350</v>
      </c>
      <c r="J72" s="15" t="s">
        <v>3248</v>
      </c>
      <c r="K72" s="6" t="str">
        <f>IF(Table1[[#This Row],[FY 2023]]&lt;Table1[[#This Row],[FY 2022]],"Budget Cut","Budget Increase")</f>
        <v>Budget Cut</v>
      </c>
    </row>
    <row r="73" spans="1:11" x14ac:dyDescent="0.35">
      <c r="A73" s="14" t="s">
        <v>96</v>
      </c>
      <c r="B73" s="2">
        <v>28</v>
      </c>
      <c r="C73" s="2">
        <v>28</v>
      </c>
      <c r="D73" s="2" t="s">
        <v>58</v>
      </c>
      <c r="E73" s="3" t="s">
        <v>97</v>
      </c>
      <c r="F73" s="3" t="s">
        <v>21</v>
      </c>
      <c r="G73" s="6">
        <v>3158867</v>
      </c>
      <c r="H73" s="6">
        <v>3446373</v>
      </c>
      <c r="I73" s="6">
        <f t="shared" si="1"/>
        <v>-287506</v>
      </c>
      <c r="J73" s="15">
        <v>9.0999999999999998E-2</v>
      </c>
      <c r="K73" s="6" t="str">
        <f>IF(Table1[[#This Row],[FY 2023]]&lt;Table1[[#This Row],[FY 2022]],"Budget Cut","Budget Increase")</f>
        <v>Budget Increase</v>
      </c>
    </row>
    <row r="74" spans="1:11" x14ac:dyDescent="0.35">
      <c r="A74" s="14" t="s">
        <v>408</v>
      </c>
      <c r="B74" s="2">
        <v>19</v>
      </c>
      <c r="C74" s="2">
        <v>42</v>
      </c>
      <c r="D74" s="2" t="s">
        <v>352</v>
      </c>
      <c r="E74" s="3" t="s">
        <v>409</v>
      </c>
      <c r="F74" s="3" t="s">
        <v>21</v>
      </c>
      <c r="G74" s="6">
        <v>3162672</v>
      </c>
      <c r="H74" s="6">
        <v>2573081</v>
      </c>
      <c r="I74" s="6">
        <f t="shared" si="1"/>
        <v>589591</v>
      </c>
      <c r="J74" s="15">
        <v>-0.186</v>
      </c>
      <c r="K74" s="6" t="str">
        <f>IF(Table1[[#This Row],[FY 2023]]&lt;Table1[[#This Row],[FY 2022]],"Budget Cut","Budget Increase")</f>
        <v>Budget Cut</v>
      </c>
    </row>
    <row r="75" spans="1:11" x14ac:dyDescent="0.35">
      <c r="A75" s="14" t="s">
        <v>2270</v>
      </c>
      <c r="B75" s="2">
        <v>2</v>
      </c>
      <c r="C75" s="2">
        <v>4</v>
      </c>
      <c r="D75" s="2" t="s">
        <v>2258</v>
      </c>
      <c r="E75" s="3" t="s">
        <v>2271</v>
      </c>
      <c r="F75" s="3" t="s">
        <v>11</v>
      </c>
      <c r="G75" s="6">
        <v>3191832</v>
      </c>
      <c r="H75" s="6">
        <v>2989683</v>
      </c>
      <c r="I75" s="6">
        <f t="shared" si="1"/>
        <v>202149</v>
      </c>
      <c r="J75" s="15">
        <v>-6.3E-2</v>
      </c>
      <c r="K75" s="6" t="str">
        <f>IF(Table1[[#This Row],[FY 2023]]&lt;Table1[[#This Row],[FY 2022]],"Budget Cut","Budget Increase")</f>
        <v>Budget Cut</v>
      </c>
    </row>
    <row r="76" spans="1:11" x14ac:dyDescent="0.35">
      <c r="A76" s="14" t="s">
        <v>958</v>
      </c>
      <c r="B76" s="2">
        <v>11</v>
      </c>
      <c r="C76" s="2">
        <v>11</v>
      </c>
      <c r="D76" s="2" t="s">
        <v>896</v>
      </c>
      <c r="E76" s="3" t="s">
        <v>959</v>
      </c>
      <c r="F76" s="3" t="s">
        <v>21</v>
      </c>
      <c r="G76" s="6">
        <v>3204056</v>
      </c>
      <c r="H76" s="6">
        <v>3024912</v>
      </c>
      <c r="I76" s="6">
        <f t="shared" si="1"/>
        <v>179144</v>
      </c>
      <c r="J76" s="15">
        <v>-5.6000000000000001E-2</v>
      </c>
      <c r="K76" s="6" t="str">
        <f>IF(Table1[[#This Row],[FY 2023]]&lt;Table1[[#This Row],[FY 2022]],"Budget Cut","Budget Increase")</f>
        <v>Budget Cut</v>
      </c>
    </row>
    <row r="77" spans="1:11" x14ac:dyDescent="0.35">
      <c r="A77" s="14" t="s">
        <v>1927</v>
      </c>
      <c r="B77" s="2">
        <v>2</v>
      </c>
      <c r="C77" s="2">
        <v>5</v>
      </c>
      <c r="D77" s="2" t="s">
        <v>1907</v>
      </c>
      <c r="E77" s="3" t="s">
        <v>1928</v>
      </c>
      <c r="F77" s="3" t="s">
        <v>21</v>
      </c>
      <c r="G77" s="6">
        <v>3204537</v>
      </c>
      <c r="H77" s="6">
        <v>3698138</v>
      </c>
      <c r="I77" s="6">
        <f t="shared" si="1"/>
        <v>-493601</v>
      </c>
      <c r="J77" s="15">
        <v>0.154</v>
      </c>
      <c r="K77" s="6" t="str">
        <f>IF(Table1[[#This Row],[FY 2023]]&lt;Table1[[#This Row],[FY 2022]],"Budget Cut","Budget Increase")</f>
        <v>Budget Increase</v>
      </c>
    </row>
    <row r="78" spans="1:11" x14ac:dyDescent="0.35">
      <c r="A78" s="14" t="s">
        <v>2378</v>
      </c>
      <c r="B78" s="2">
        <v>5</v>
      </c>
      <c r="C78" s="2">
        <v>9</v>
      </c>
      <c r="D78" s="2" t="s">
        <v>2354</v>
      </c>
      <c r="E78" s="3" t="s">
        <v>2379</v>
      </c>
      <c r="F78" s="3" t="s">
        <v>11</v>
      </c>
      <c r="G78" s="6">
        <v>3212481</v>
      </c>
      <c r="H78" s="6">
        <v>3230425</v>
      </c>
      <c r="I78" s="6">
        <f t="shared" si="1"/>
        <v>-17944</v>
      </c>
      <c r="J78" s="15">
        <v>6.0000000000000001E-3</v>
      </c>
      <c r="K78" s="6" t="str">
        <f>IF(Table1[[#This Row],[FY 2023]]&lt;Table1[[#This Row],[FY 2022]],"Budget Cut","Budget Increase")</f>
        <v>Budget Increase</v>
      </c>
    </row>
    <row r="79" spans="1:11" x14ac:dyDescent="0.35">
      <c r="A79" s="14" t="s">
        <v>2279</v>
      </c>
      <c r="B79" s="2">
        <v>13</v>
      </c>
      <c r="C79" s="2">
        <v>33</v>
      </c>
      <c r="D79" s="2" t="s">
        <v>2277</v>
      </c>
      <c r="E79" s="3" t="s">
        <v>2280</v>
      </c>
      <c r="F79" s="3" t="s">
        <v>11</v>
      </c>
      <c r="G79" s="6">
        <v>3232513</v>
      </c>
      <c r="H79" s="6">
        <v>3055277</v>
      </c>
      <c r="I79" s="6">
        <f t="shared" si="1"/>
        <v>177236</v>
      </c>
      <c r="J79" s="15">
        <v>-5.5E-2</v>
      </c>
      <c r="K79" s="6" t="str">
        <f>IF(Table1[[#This Row],[FY 2023]]&lt;Table1[[#This Row],[FY 2022]],"Budget Cut","Budget Increase")</f>
        <v>Budget Cut</v>
      </c>
    </row>
    <row r="80" spans="1:11" x14ac:dyDescent="0.35">
      <c r="A80" s="14" t="s">
        <v>3113</v>
      </c>
      <c r="B80" s="2">
        <v>29</v>
      </c>
      <c r="C80" s="2">
        <v>27</v>
      </c>
      <c r="D80" s="2" t="s">
        <v>3069</v>
      </c>
      <c r="E80" s="3" t="s">
        <v>2741</v>
      </c>
      <c r="F80" s="3" t="s">
        <v>21</v>
      </c>
      <c r="G80" s="6">
        <v>3239040</v>
      </c>
      <c r="H80" s="6">
        <v>3259044</v>
      </c>
      <c r="I80" s="6">
        <f t="shared" si="1"/>
        <v>-20004</v>
      </c>
      <c r="J80" s="15">
        <v>6.0000000000000001E-3</v>
      </c>
      <c r="K80" s="6" t="str">
        <f>IF(Table1[[#This Row],[FY 2023]]&lt;Table1[[#This Row],[FY 2022]],"Budget Cut","Budget Increase")</f>
        <v>Budget Increase</v>
      </c>
    </row>
    <row r="81" spans="1:11" x14ac:dyDescent="0.35">
      <c r="A81" s="14" t="s">
        <v>37</v>
      </c>
      <c r="B81" s="2">
        <v>5</v>
      </c>
      <c r="C81" s="2">
        <v>7</v>
      </c>
      <c r="D81" s="2" t="s">
        <v>9</v>
      </c>
      <c r="E81" s="3" t="s">
        <v>38</v>
      </c>
      <c r="F81" s="3" t="s">
        <v>14</v>
      </c>
      <c r="G81" s="6">
        <v>3258262</v>
      </c>
      <c r="H81" s="6">
        <v>3109208</v>
      </c>
      <c r="I81" s="6">
        <f t="shared" si="1"/>
        <v>149054</v>
      </c>
      <c r="J81" s="15">
        <v>-4.5999999999999999E-2</v>
      </c>
      <c r="K81" s="6" t="str">
        <f>IF(Table1[[#This Row],[FY 2023]]&lt;Table1[[#This Row],[FY 2022]],"Budget Cut","Budget Increase")</f>
        <v>Budget Cut</v>
      </c>
    </row>
    <row r="82" spans="1:11" x14ac:dyDescent="0.35">
      <c r="A82" s="14" t="s">
        <v>287</v>
      </c>
      <c r="B82" s="2">
        <v>4</v>
      </c>
      <c r="C82" s="2">
        <v>8</v>
      </c>
      <c r="D82" s="2" t="s">
        <v>243</v>
      </c>
      <c r="E82" s="3" t="s">
        <v>288</v>
      </c>
      <c r="F82" s="3" t="s">
        <v>14</v>
      </c>
      <c r="G82" s="6">
        <v>3261491</v>
      </c>
      <c r="H82" s="6">
        <v>3238718</v>
      </c>
      <c r="I82" s="6">
        <f t="shared" si="1"/>
        <v>22773</v>
      </c>
      <c r="J82" s="15">
        <v>-7.0000000000000001E-3</v>
      </c>
      <c r="K82" s="6" t="str">
        <f>IF(Table1[[#This Row],[FY 2023]]&lt;Table1[[#This Row],[FY 2022]],"Budget Cut","Budget Increase")</f>
        <v>Budget Cut</v>
      </c>
    </row>
    <row r="83" spans="1:11" x14ac:dyDescent="0.35">
      <c r="A83" s="14" t="s">
        <v>1628</v>
      </c>
      <c r="B83" s="2">
        <v>30</v>
      </c>
      <c r="C83" s="2">
        <v>25</v>
      </c>
      <c r="D83" s="2" t="s">
        <v>1592</v>
      </c>
      <c r="E83" s="3" t="s">
        <v>1629</v>
      </c>
      <c r="F83" s="3" t="s">
        <v>21</v>
      </c>
      <c r="G83" s="6">
        <v>3274743</v>
      </c>
      <c r="H83" s="6">
        <v>3095858</v>
      </c>
      <c r="I83" s="6">
        <f t="shared" si="1"/>
        <v>178885</v>
      </c>
      <c r="J83" s="15">
        <v>-5.5E-2</v>
      </c>
      <c r="K83" s="6" t="str">
        <f>IF(Table1[[#This Row],[FY 2023]]&lt;Table1[[#This Row],[FY 2022]],"Budget Cut","Budget Increase")</f>
        <v>Budget Cut</v>
      </c>
    </row>
    <row r="84" spans="1:11" x14ac:dyDescent="0.35">
      <c r="A84" s="14" t="s">
        <v>2410</v>
      </c>
      <c r="B84" s="2">
        <v>5</v>
      </c>
      <c r="C84" s="2">
        <v>9</v>
      </c>
      <c r="D84" s="2" t="s">
        <v>2354</v>
      </c>
      <c r="E84" s="3" t="s">
        <v>2411</v>
      </c>
      <c r="F84" s="3" t="s">
        <v>21</v>
      </c>
      <c r="G84" s="6">
        <v>3279244</v>
      </c>
      <c r="H84" s="6">
        <v>2931711</v>
      </c>
      <c r="I84" s="6">
        <f t="shared" si="1"/>
        <v>347533</v>
      </c>
      <c r="J84" s="15">
        <v>-0.106</v>
      </c>
      <c r="K84" s="6" t="str">
        <f>IF(Table1[[#This Row],[FY 2023]]&lt;Table1[[#This Row],[FY 2022]],"Budget Cut","Budget Increase")</f>
        <v>Budget Cut</v>
      </c>
    </row>
    <row r="85" spans="1:11" x14ac:dyDescent="0.35">
      <c r="A85" s="14" t="s">
        <v>678</v>
      </c>
      <c r="B85" s="2">
        <v>27</v>
      </c>
      <c r="C85" s="2">
        <v>31</v>
      </c>
      <c r="D85" s="2" t="s">
        <v>672</v>
      </c>
      <c r="E85" s="3" t="s">
        <v>679</v>
      </c>
      <c r="F85" s="3" t="s">
        <v>14</v>
      </c>
      <c r="G85" s="6">
        <v>3280924</v>
      </c>
      <c r="H85" s="6">
        <v>3521105</v>
      </c>
      <c r="I85" s="6">
        <f t="shared" si="1"/>
        <v>-240181</v>
      </c>
      <c r="J85" s="15">
        <v>7.2999999999999995E-2</v>
      </c>
      <c r="K85" s="6" t="str">
        <f>IF(Table1[[#This Row],[FY 2023]]&lt;Table1[[#This Row],[FY 2022]],"Budget Cut","Budget Increase")</f>
        <v>Budget Increase</v>
      </c>
    </row>
    <row r="86" spans="1:11" x14ac:dyDescent="0.35">
      <c r="A86" s="14" t="s">
        <v>1082</v>
      </c>
      <c r="B86" s="2">
        <v>10</v>
      </c>
      <c r="C86" s="2">
        <v>15</v>
      </c>
      <c r="D86" s="2" t="s">
        <v>1040</v>
      </c>
      <c r="E86" s="3" t="s">
        <v>1083</v>
      </c>
      <c r="F86" s="3" t="s">
        <v>21</v>
      </c>
      <c r="G86" s="6">
        <v>3285605</v>
      </c>
      <c r="H86" s="6">
        <v>2513747</v>
      </c>
      <c r="I86" s="6">
        <f t="shared" si="1"/>
        <v>771858</v>
      </c>
      <c r="J86" s="15">
        <v>-0.23499999999999999</v>
      </c>
      <c r="K86" s="6" t="str">
        <f>IF(Table1[[#This Row],[FY 2023]]&lt;Table1[[#This Row],[FY 2022]],"Budget Cut","Budget Increase")</f>
        <v>Budget Cut</v>
      </c>
    </row>
    <row r="87" spans="1:11" x14ac:dyDescent="0.35">
      <c r="A87" s="14" t="s">
        <v>1866</v>
      </c>
      <c r="B87" s="2">
        <v>18</v>
      </c>
      <c r="C87" s="2">
        <v>41</v>
      </c>
      <c r="D87" s="2" t="s">
        <v>1834</v>
      </c>
      <c r="E87" s="3" t="s">
        <v>1867</v>
      </c>
      <c r="F87" s="3" t="s">
        <v>14</v>
      </c>
      <c r="G87" s="6">
        <v>3288144</v>
      </c>
      <c r="H87" s="6">
        <v>3265398</v>
      </c>
      <c r="I87" s="6">
        <f t="shared" si="1"/>
        <v>22746</v>
      </c>
      <c r="J87" s="15">
        <v>-7.0000000000000001E-3</v>
      </c>
      <c r="K87" s="6" t="str">
        <f>IF(Table1[[#This Row],[FY 2023]]&lt;Table1[[#This Row],[FY 2022]],"Budget Cut","Budget Increase")</f>
        <v>Budget Cut</v>
      </c>
    </row>
    <row r="88" spans="1:11" x14ac:dyDescent="0.35">
      <c r="A88" s="14" t="s">
        <v>1880</v>
      </c>
      <c r="B88" s="2">
        <v>23</v>
      </c>
      <c r="C88" s="2">
        <v>41</v>
      </c>
      <c r="D88" s="2" t="s">
        <v>1834</v>
      </c>
      <c r="E88" s="3" t="s">
        <v>1881</v>
      </c>
      <c r="F88" s="3" t="s">
        <v>11</v>
      </c>
      <c r="G88" s="6">
        <v>3288346</v>
      </c>
      <c r="H88" s="6">
        <v>3475485</v>
      </c>
      <c r="I88" s="6">
        <f t="shared" si="1"/>
        <v>-187139</v>
      </c>
      <c r="J88" s="15">
        <v>5.7000000000000002E-2</v>
      </c>
      <c r="K88" s="6" t="str">
        <f>IF(Table1[[#This Row],[FY 2023]]&lt;Table1[[#This Row],[FY 2022]],"Budget Cut","Budget Increase")</f>
        <v>Budget Increase</v>
      </c>
    </row>
    <row r="89" spans="1:11" x14ac:dyDescent="0.35">
      <c r="A89" s="14" t="s">
        <v>730</v>
      </c>
      <c r="B89" s="2">
        <v>29</v>
      </c>
      <c r="C89" s="2">
        <v>31</v>
      </c>
      <c r="D89" s="2" t="s">
        <v>672</v>
      </c>
      <c r="E89" s="3" t="s">
        <v>731</v>
      </c>
      <c r="F89" s="3" t="s">
        <v>11</v>
      </c>
      <c r="G89" s="6">
        <v>3305867</v>
      </c>
      <c r="H89" s="6">
        <v>3291873</v>
      </c>
      <c r="I89" s="6">
        <f t="shared" si="1"/>
        <v>13994</v>
      </c>
      <c r="J89" s="15">
        <v>-4.0000000000000001E-3</v>
      </c>
      <c r="K89" s="6" t="str">
        <f>IF(Table1[[#This Row],[FY 2023]]&lt;Table1[[#This Row],[FY 2022]],"Budget Cut","Budget Increase")</f>
        <v>Budget Cut</v>
      </c>
    </row>
    <row r="90" spans="1:11" x14ac:dyDescent="0.35">
      <c r="A90" s="14" t="s">
        <v>2414</v>
      </c>
      <c r="B90" s="2">
        <v>6</v>
      </c>
      <c r="C90" s="2">
        <v>9</v>
      </c>
      <c r="D90" s="2" t="s">
        <v>2354</v>
      </c>
      <c r="E90" s="3" t="s">
        <v>2415</v>
      </c>
      <c r="F90" s="3" t="s">
        <v>14</v>
      </c>
      <c r="G90" s="6">
        <v>3311759</v>
      </c>
      <c r="H90" s="6">
        <v>2936875</v>
      </c>
      <c r="I90" s="6">
        <f t="shared" si="1"/>
        <v>374884</v>
      </c>
      <c r="J90" s="15">
        <v>-0.113</v>
      </c>
      <c r="K90" s="6" t="str">
        <f>IF(Table1[[#This Row],[FY 2023]]&lt;Table1[[#This Row],[FY 2022]],"Budget Cut","Budget Increase")</f>
        <v>Budget Cut</v>
      </c>
    </row>
    <row r="91" spans="1:11" x14ac:dyDescent="0.35">
      <c r="A91" s="14" t="s">
        <v>680</v>
      </c>
      <c r="B91" s="2">
        <v>27</v>
      </c>
      <c r="C91" s="2">
        <v>31</v>
      </c>
      <c r="D91" s="2" t="s">
        <v>672</v>
      </c>
      <c r="E91" s="3" t="s">
        <v>681</v>
      </c>
      <c r="F91" s="3" t="s">
        <v>21</v>
      </c>
      <c r="G91" s="6">
        <v>3316791</v>
      </c>
      <c r="H91" s="6">
        <v>3029893</v>
      </c>
      <c r="I91" s="6">
        <f t="shared" si="1"/>
        <v>286898</v>
      </c>
      <c r="J91" s="15">
        <v>-8.5999999999999993E-2</v>
      </c>
      <c r="K91" s="6" t="str">
        <f>IF(Table1[[#This Row],[FY 2023]]&lt;Table1[[#This Row],[FY 2022]],"Budget Cut","Budget Increase")</f>
        <v>Budget Cut</v>
      </c>
    </row>
    <row r="92" spans="1:11" x14ac:dyDescent="0.35">
      <c r="A92" s="14" t="s">
        <v>1610</v>
      </c>
      <c r="B92" s="2">
        <v>24</v>
      </c>
      <c r="C92" s="2">
        <v>25</v>
      </c>
      <c r="D92" s="2" t="s">
        <v>1592</v>
      </c>
      <c r="E92" s="3" t="s">
        <v>1611</v>
      </c>
      <c r="F92" s="3" t="s">
        <v>11</v>
      </c>
      <c r="G92" s="6">
        <v>3318260</v>
      </c>
      <c r="H92" s="6">
        <v>3078277</v>
      </c>
      <c r="I92" s="6">
        <f t="shared" si="1"/>
        <v>239983</v>
      </c>
      <c r="J92" s="15">
        <v>-7.1999999999999995E-2</v>
      </c>
      <c r="K92" s="6" t="str">
        <f>IF(Table1[[#This Row],[FY 2023]]&lt;Table1[[#This Row],[FY 2022]],"Budget Cut","Budget Increase")</f>
        <v>Budget Cut</v>
      </c>
    </row>
    <row r="93" spans="1:11" x14ac:dyDescent="0.35">
      <c r="A93" s="14" t="s">
        <v>1100</v>
      </c>
      <c r="B93" s="2">
        <v>10</v>
      </c>
      <c r="C93" s="2">
        <v>15</v>
      </c>
      <c r="D93" s="2" t="s">
        <v>1040</v>
      </c>
      <c r="E93" s="3" t="s">
        <v>1101</v>
      </c>
      <c r="F93" s="3" t="s">
        <v>11</v>
      </c>
      <c r="G93" s="6">
        <v>3322007</v>
      </c>
      <c r="H93" s="6">
        <v>3111448</v>
      </c>
      <c r="I93" s="6">
        <f t="shared" si="1"/>
        <v>210559</v>
      </c>
      <c r="J93" s="15">
        <v>-6.3E-2</v>
      </c>
      <c r="K93" s="6" t="str">
        <f>IF(Table1[[#This Row],[FY 2023]]&lt;Table1[[#This Row],[FY 2022]],"Budget Cut","Budget Increase")</f>
        <v>Budget Cut</v>
      </c>
    </row>
    <row r="94" spans="1:11" x14ac:dyDescent="0.35">
      <c r="A94" s="14" t="s">
        <v>1508</v>
      </c>
      <c r="B94" s="2">
        <v>17</v>
      </c>
      <c r="C94" s="2">
        <v>40</v>
      </c>
      <c r="D94" s="2" t="s">
        <v>1486</v>
      </c>
      <c r="E94" s="3" t="s">
        <v>1509</v>
      </c>
      <c r="F94" s="3" t="s">
        <v>21</v>
      </c>
      <c r="G94" s="6">
        <v>3322647</v>
      </c>
      <c r="H94" s="6">
        <v>2795448</v>
      </c>
      <c r="I94" s="6">
        <f t="shared" si="1"/>
        <v>527199</v>
      </c>
      <c r="J94" s="15">
        <v>-0.159</v>
      </c>
      <c r="K94" s="6" t="str">
        <f>IF(Table1[[#This Row],[FY 2023]]&lt;Table1[[#This Row],[FY 2022]],"Budget Cut","Budget Increase")</f>
        <v>Budget Cut</v>
      </c>
    </row>
    <row r="95" spans="1:11" x14ac:dyDescent="0.35">
      <c r="A95" s="14" t="s">
        <v>2333</v>
      </c>
      <c r="B95" s="2">
        <v>15</v>
      </c>
      <c r="C95" s="2">
        <v>33</v>
      </c>
      <c r="D95" s="2" t="s">
        <v>2277</v>
      </c>
      <c r="E95" s="3" t="s">
        <v>2334</v>
      </c>
      <c r="F95" s="3" t="s">
        <v>11</v>
      </c>
      <c r="G95" s="6">
        <v>3323486</v>
      </c>
      <c r="H95" s="6">
        <v>3137618</v>
      </c>
      <c r="I95" s="6">
        <f t="shared" si="1"/>
        <v>185868</v>
      </c>
      <c r="J95" s="15">
        <v>-5.6000000000000001E-2</v>
      </c>
      <c r="K95" s="6" t="str">
        <f>IF(Table1[[#This Row],[FY 2023]]&lt;Table1[[#This Row],[FY 2022]],"Budget Cut","Budget Increase")</f>
        <v>Budget Cut</v>
      </c>
    </row>
    <row r="96" spans="1:11" x14ac:dyDescent="0.35">
      <c r="A96" s="14" t="s">
        <v>45</v>
      </c>
      <c r="B96" s="2">
        <v>6</v>
      </c>
      <c r="C96" s="2">
        <v>7</v>
      </c>
      <c r="D96" s="2" t="s">
        <v>9</v>
      </c>
      <c r="E96" s="3" t="s">
        <v>46</v>
      </c>
      <c r="F96" s="3" t="s">
        <v>21</v>
      </c>
      <c r="G96" s="6">
        <v>3344418</v>
      </c>
      <c r="H96" s="6">
        <v>3919729</v>
      </c>
      <c r="I96" s="6">
        <f t="shared" si="1"/>
        <v>-575311</v>
      </c>
      <c r="J96" s="15">
        <v>0.17199999999999999</v>
      </c>
      <c r="K96" s="6" t="str">
        <f>IF(Table1[[#This Row],[FY 2023]]&lt;Table1[[#This Row],[FY 2022]],"Budget Cut","Budget Increase")</f>
        <v>Budget Increase</v>
      </c>
    </row>
    <row r="97" spans="1:11" x14ac:dyDescent="0.35">
      <c r="A97" s="14" t="s">
        <v>732</v>
      </c>
      <c r="B97" s="2">
        <v>29</v>
      </c>
      <c r="C97" s="2">
        <v>31</v>
      </c>
      <c r="D97" s="2" t="s">
        <v>672</v>
      </c>
      <c r="E97" s="3" t="s">
        <v>733</v>
      </c>
      <c r="F97" s="3" t="s">
        <v>14</v>
      </c>
      <c r="G97" s="6">
        <v>3346658</v>
      </c>
      <c r="H97" s="6">
        <v>2846679</v>
      </c>
      <c r="I97" s="6">
        <f t="shared" si="1"/>
        <v>499979</v>
      </c>
      <c r="J97" s="15">
        <v>-0.14899999999999999</v>
      </c>
      <c r="K97" s="6" t="str">
        <f>IF(Table1[[#This Row],[FY 2023]]&lt;Table1[[#This Row],[FY 2022]],"Budget Cut","Budget Increase")</f>
        <v>Budget Cut</v>
      </c>
    </row>
    <row r="98" spans="1:11" x14ac:dyDescent="0.35">
      <c r="A98" s="14" t="s">
        <v>206</v>
      </c>
      <c r="B98" s="2">
        <v>15</v>
      </c>
      <c r="C98" s="2">
        <v>38</v>
      </c>
      <c r="D98" s="2" t="s">
        <v>180</v>
      </c>
      <c r="E98" s="3" t="s">
        <v>207</v>
      </c>
      <c r="F98" s="3" t="s">
        <v>11</v>
      </c>
      <c r="G98" s="6">
        <v>3361398</v>
      </c>
      <c r="H98" s="6">
        <v>3065992</v>
      </c>
      <c r="I98" s="6">
        <f t="shared" si="1"/>
        <v>295406</v>
      </c>
      <c r="J98" s="15">
        <v>-8.7999999999999995E-2</v>
      </c>
      <c r="K98" s="6" t="str">
        <f>IF(Table1[[#This Row],[FY 2023]]&lt;Table1[[#This Row],[FY 2022]],"Budget Cut","Budget Increase")</f>
        <v>Budget Cut</v>
      </c>
    </row>
    <row r="99" spans="1:11" x14ac:dyDescent="0.35">
      <c r="A99" s="14" t="s">
        <v>114</v>
      </c>
      <c r="B99" s="2">
        <v>28</v>
      </c>
      <c r="C99" s="2">
        <v>28</v>
      </c>
      <c r="D99" s="2" t="s">
        <v>58</v>
      </c>
      <c r="E99" s="3" t="s">
        <v>115</v>
      </c>
      <c r="F99" s="3" t="s">
        <v>14</v>
      </c>
      <c r="G99" s="6">
        <v>3382444</v>
      </c>
      <c r="H99" s="6">
        <v>3563809</v>
      </c>
      <c r="I99" s="6">
        <f t="shared" si="1"/>
        <v>-181365</v>
      </c>
      <c r="J99" s="15">
        <v>5.3999999999999999E-2</v>
      </c>
      <c r="K99" s="6" t="str">
        <f>IF(Table1[[#This Row],[FY 2023]]&lt;Table1[[#This Row],[FY 2022]],"Budget Cut","Budget Increase")</f>
        <v>Budget Increase</v>
      </c>
    </row>
    <row r="100" spans="1:11" x14ac:dyDescent="0.35">
      <c r="A100" s="14" t="s">
        <v>2754</v>
      </c>
      <c r="B100" s="2">
        <v>27</v>
      </c>
      <c r="C100" s="2">
        <v>29</v>
      </c>
      <c r="D100" s="2" t="s">
        <v>2755</v>
      </c>
      <c r="E100" s="3" t="s">
        <v>2756</v>
      </c>
      <c r="F100" s="3" t="s">
        <v>1228</v>
      </c>
      <c r="G100" s="6">
        <v>3388039</v>
      </c>
      <c r="H100" s="6">
        <v>3305131</v>
      </c>
      <c r="I100" s="6">
        <f t="shared" si="1"/>
        <v>82908</v>
      </c>
      <c r="J100" s="15">
        <v>-2.4E-2</v>
      </c>
      <c r="K100" s="6" t="str">
        <f>IF(Table1[[#This Row],[FY 2023]]&lt;Table1[[#This Row],[FY 2022]],"Budget Cut","Budget Increase")</f>
        <v>Budget Cut</v>
      </c>
    </row>
    <row r="101" spans="1:11" x14ac:dyDescent="0.35">
      <c r="A101" s="14" t="s">
        <v>633</v>
      </c>
      <c r="B101" s="2">
        <v>3</v>
      </c>
      <c r="C101" s="2">
        <v>6</v>
      </c>
      <c r="D101" s="2" t="s">
        <v>613</v>
      </c>
      <c r="E101" s="3" t="s">
        <v>634</v>
      </c>
      <c r="F101" s="3" t="s">
        <v>14</v>
      </c>
      <c r="G101" s="6">
        <v>3391459</v>
      </c>
      <c r="H101" s="6">
        <v>3421745</v>
      </c>
      <c r="I101" s="6">
        <f t="shared" si="1"/>
        <v>-30286</v>
      </c>
      <c r="J101" s="15">
        <v>8.9999999999999993E-3</v>
      </c>
      <c r="K101" s="6" t="str">
        <f>IF(Table1[[#This Row],[FY 2023]]&lt;Table1[[#This Row],[FY 2022]],"Budget Cut","Budget Increase")</f>
        <v>Budget Increase</v>
      </c>
    </row>
    <row r="102" spans="1:11" x14ac:dyDescent="0.35">
      <c r="A102" s="14" t="s">
        <v>2010</v>
      </c>
      <c r="B102" s="2">
        <v>18</v>
      </c>
      <c r="C102" s="2">
        <v>46</v>
      </c>
      <c r="D102" s="2" t="s">
        <v>1980</v>
      </c>
      <c r="E102" s="3" t="s">
        <v>2011</v>
      </c>
      <c r="F102" s="3" t="s">
        <v>11</v>
      </c>
      <c r="G102" s="6">
        <v>3401974</v>
      </c>
      <c r="H102" s="6">
        <v>2699281</v>
      </c>
      <c r="I102" s="6">
        <f t="shared" si="1"/>
        <v>702693</v>
      </c>
      <c r="J102" s="15">
        <v>-0.20699999999999999</v>
      </c>
      <c r="K102" s="6" t="str">
        <f>IF(Table1[[#This Row],[FY 2023]]&lt;Table1[[#This Row],[FY 2022]],"Budget Cut","Budget Increase")</f>
        <v>Budget Cut</v>
      </c>
    </row>
    <row r="103" spans="1:11" x14ac:dyDescent="0.35">
      <c r="A103" s="14" t="s">
        <v>515</v>
      </c>
      <c r="B103" s="2">
        <v>2</v>
      </c>
      <c r="C103" s="2">
        <v>3</v>
      </c>
      <c r="D103" s="2" t="s">
        <v>491</v>
      </c>
      <c r="E103" s="3" t="s">
        <v>516</v>
      </c>
      <c r="F103" s="3" t="s">
        <v>11</v>
      </c>
      <c r="G103" s="6">
        <v>3402757</v>
      </c>
      <c r="H103" s="6">
        <v>3050541</v>
      </c>
      <c r="I103" s="6">
        <f t="shared" si="1"/>
        <v>352216</v>
      </c>
      <c r="J103" s="15">
        <v>-0.104</v>
      </c>
      <c r="K103" s="6" t="str">
        <f>IF(Table1[[#This Row],[FY 2023]]&lt;Table1[[#This Row],[FY 2022]],"Budget Cut","Budget Increase")</f>
        <v>Budget Cut</v>
      </c>
    </row>
    <row r="104" spans="1:11" x14ac:dyDescent="0.35">
      <c r="A104" s="14" t="s">
        <v>2309</v>
      </c>
      <c r="B104" s="2">
        <v>14</v>
      </c>
      <c r="C104" s="2">
        <v>33</v>
      </c>
      <c r="D104" s="2" t="s">
        <v>2277</v>
      </c>
      <c r="E104" s="3" t="s">
        <v>2310</v>
      </c>
      <c r="F104" s="3" t="s">
        <v>11</v>
      </c>
      <c r="G104" s="6">
        <v>3406626</v>
      </c>
      <c r="H104" s="6">
        <v>3344898</v>
      </c>
      <c r="I104" s="6">
        <f t="shared" si="1"/>
        <v>61728</v>
      </c>
      <c r="J104" s="15">
        <v>-1.7999999999999999E-2</v>
      </c>
      <c r="K104" s="6" t="str">
        <f>IF(Table1[[#This Row],[FY 2023]]&lt;Table1[[#This Row],[FY 2022]],"Budget Cut","Budget Increase")</f>
        <v>Budget Cut</v>
      </c>
    </row>
    <row r="105" spans="1:11" x14ac:dyDescent="0.35">
      <c r="A105" s="14" t="s">
        <v>1789</v>
      </c>
      <c r="B105" s="2">
        <v>2</v>
      </c>
      <c r="C105" s="2">
        <v>1</v>
      </c>
      <c r="D105" s="2" t="s">
        <v>1739</v>
      </c>
      <c r="E105" s="3" t="s">
        <v>1790</v>
      </c>
      <c r="F105" s="3" t="s">
        <v>11</v>
      </c>
      <c r="G105" s="6">
        <v>3411807</v>
      </c>
      <c r="H105" s="6">
        <v>3287994</v>
      </c>
      <c r="I105" s="6">
        <f t="shared" si="1"/>
        <v>123813</v>
      </c>
      <c r="J105" s="15">
        <v>-3.5999999999999997E-2</v>
      </c>
      <c r="K105" s="6" t="str">
        <f>IF(Table1[[#This Row],[FY 2023]]&lt;Table1[[#This Row],[FY 2022]],"Budget Cut","Budget Increase")</f>
        <v>Budget Cut</v>
      </c>
    </row>
    <row r="106" spans="1:11" x14ac:dyDescent="0.35">
      <c r="A106" s="14" t="s">
        <v>1626</v>
      </c>
      <c r="B106" s="2">
        <v>30</v>
      </c>
      <c r="C106" s="2">
        <v>25</v>
      </c>
      <c r="D106" s="2" t="s">
        <v>1592</v>
      </c>
      <c r="E106" s="4" t="s">
        <v>1627</v>
      </c>
      <c r="F106" s="3" t="s">
        <v>21</v>
      </c>
      <c r="G106" s="6">
        <v>3413751</v>
      </c>
      <c r="H106" s="6">
        <v>3861620</v>
      </c>
      <c r="I106" s="6">
        <f t="shared" si="1"/>
        <v>-447869</v>
      </c>
      <c r="J106" s="15">
        <v>0.13100000000000001</v>
      </c>
      <c r="K106" s="6" t="str">
        <f>IF(Table1[[#This Row],[FY 2023]]&lt;Table1[[#This Row],[FY 2022]],"Budget Cut","Budget Increase")</f>
        <v>Budget Increase</v>
      </c>
    </row>
    <row r="107" spans="1:11" x14ac:dyDescent="0.35">
      <c r="A107" s="14" t="s">
        <v>1459</v>
      </c>
      <c r="B107" s="2">
        <v>17</v>
      </c>
      <c r="C107" s="2">
        <v>35</v>
      </c>
      <c r="D107" s="2" t="s">
        <v>1421</v>
      </c>
      <c r="E107" s="3" t="s">
        <v>1460</v>
      </c>
      <c r="F107" s="3" t="s">
        <v>14</v>
      </c>
      <c r="G107" s="6">
        <v>3426790</v>
      </c>
      <c r="H107" s="6">
        <v>3635263</v>
      </c>
      <c r="I107" s="6">
        <f t="shared" si="1"/>
        <v>-208473</v>
      </c>
      <c r="J107" s="15">
        <v>6.0999999999999999E-2</v>
      </c>
      <c r="K107" s="6" t="str">
        <f>IF(Table1[[#This Row],[FY 2023]]&lt;Table1[[#This Row],[FY 2022]],"Budget Cut","Budget Increase")</f>
        <v>Budget Increase</v>
      </c>
    </row>
    <row r="108" spans="1:11" x14ac:dyDescent="0.35">
      <c r="A108" s="14" t="s">
        <v>1528</v>
      </c>
      <c r="B108" s="2">
        <v>22</v>
      </c>
      <c r="C108" s="2">
        <v>40</v>
      </c>
      <c r="D108" s="2" t="s">
        <v>1486</v>
      </c>
      <c r="E108" s="3" t="s">
        <v>1529</v>
      </c>
      <c r="F108" s="3" t="s">
        <v>21</v>
      </c>
      <c r="G108" s="6">
        <v>3431341</v>
      </c>
      <c r="H108" s="6">
        <v>4313451</v>
      </c>
      <c r="I108" s="6">
        <f t="shared" si="1"/>
        <v>-882110</v>
      </c>
      <c r="J108" s="15">
        <v>0.25700000000000001</v>
      </c>
      <c r="K108" s="6" t="str">
        <f>IF(Table1[[#This Row],[FY 2023]]&lt;Table1[[#This Row],[FY 2022]],"Budget Cut","Budget Increase")</f>
        <v>Budget Increase</v>
      </c>
    </row>
    <row r="109" spans="1:11" x14ac:dyDescent="0.35">
      <c r="A109" s="14" t="s">
        <v>1481</v>
      </c>
      <c r="B109" s="2">
        <v>17</v>
      </c>
      <c r="C109" s="2">
        <v>35</v>
      </c>
      <c r="D109" s="2" t="s">
        <v>1421</v>
      </c>
      <c r="E109" s="3" t="s">
        <v>1482</v>
      </c>
      <c r="F109" s="3" t="s">
        <v>11</v>
      </c>
      <c r="G109" s="6">
        <v>3437552</v>
      </c>
      <c r="H109" s="6">
        <v>3542701</v>
      </c>
      <c r="I109" s="6">
        <f t="shared" si="1"/>
        <v>-105149</v>
      </c>
      <c r="J109" s="15">
        <v>3.1E-2</v>
      </c>
      <c r="K109" s="6" t="str">
        <f>IF(Table1[[#This Row],[FY 2023]]&lt;Table1[[#This Row],[FY 2022]],"Budget Cut","Budget Increase")</f>
        <v>Budget Increase</v>
      </c>
    </row>
    <row r="110" spans="1:11" x14ac:dyDescent="0.35">
      <c r="A110" s="14" t="s">
        <v>1494</v>
      </c>
      <c r="B110" s="2">
        <v>17</v>
      </c>
      <c r="C110" s="2">
        <v>40</v>
      </c>
      <c r="D110" s="2" t="s">
        <v>1486</v>
      </c>
      <c r="E110" s="3" t="s">
        <v>1495</v>
      </c>
      <c r="F110" s="3" t="s">
        <v>11</v>
      </c>
      <c r="G110" s="6">
        <v>3441036</v>
      </c>
      <c r="H110" s="6">
        <v>3148413</v>
      </c>
      <c r="I110" s="6">
        <f t="shared" si="1"/>
        <v>292623</v>
      </c>
      <c r="J110" s="15">
        <v>-8.5000000000000006E-2</v>
      </c>
      <c r="K110" s="6" t="str">
        <f>IF(Table1[[#This Row],[FY 2023]]&lt;Table1[[#This Row],[FY 2022]],"Budget Cut","Budget Increase")</f>
        <v>Budget Cut</v>
      </c>
    </row>
    <row r="111" spans="1:11" x14ac:dyDescent="0.35">
      <c r="A111" s="14" t="s">
        <v>1510</v>
      </c>
      <c r="B111" s="2">
        <v>17</v>
      </c>
      <c r="C111" s="2">
        <v>40</v>
      </c>
      <c r="D111" s="2" t="s">
        <v>1486</v>
      </c>
      <c r="E111" s="3" t="s">
        <v>1511</v>
      </c>
      <c r="F111" s="3" t="s">
        <v>21</v>
      </c>
      <c r="G111" s="6">
        <v>3443260</v>
      </c>
      <c r="H111" s="6">
        <v>3030933</v>
      </c>
      <c r="I111" s="6">
        <f t="shared" si="1"/>
        <v>412327</v>
      </c>
      <c r="J111" s="15" t="s">
        <v>3248</v>
      </c>
      <c r="K111" s="6" t="str">
        <f>IF(Table1[[#This Row],[FY 2023]]&lt;Table1[[#This Row],[FY 2022]],"Budget Cut","Budget Increase")</f>
        <v>Budget Cut</v>
      </c>
    </row>
    <row r="112" spans="1:11" x14ac:dyDescent="0.35">
      <c r="A112" s="14" t="s">
        <v>2406</v>
      </c>
      <c r="B112" s="2">
        <v>5</v>
      </c>
      <c r="C112" s="2">
        <v>9</v>
      </c>
      <c r="D112" s="2" t="s">
        <v>2354</v>
      </c>
      <c r="E112" s="3" t="s">
        <v>2407</v>
      </c>
      <c r="F112" s="3" t="s">
        <v>11</v>
      </c>
      <c r="G112" s="6">
        <v>3451310</v>
      </c>
      <c r="H112" s="6">
        <v>2977749</v>
      </c>
      <c r="I112" s="6">
        <f t="shared" si="1"/>
        <v>473561</v>
      </c>
      <c r="J112" s="15">
        <v>-0.13700000000000001</v>
      </c>
      <c r="K112" s="6" t="str">
        <f>IF(Table1[[#This Row],[FY 2023]]&lt;Table1[[#This Row],[FY 2022]],"Budget Cut","Budget Increase")</f>
        <v>Budget Cut</v>
      </c>
    </row>
    <row r="113" spans="1:11" x14ac:dyDescent="0.35">
      <c r="A113" s="14" t="s">
        <v>1001</v>
      </c>
      <c r="B113" s="2">
        <v>8</v>
      </c>
      <c r="C113" s="2">
        <v>18</v>
      </c>
      <c r="D113" s="2" t="s">
        <v>965</v>
      </c>
      <c r="E113" s="3" t="s">
        <v>1002</v>
      </c>
      <c r="F113" s="3" t="s">
        <v>14</v>
      </c>
      <c r="G113" s="6">
        <v>3461501</v>
      </c>
      <c r="H113" s="6">
        <v>3452902</v>
      </c>
      <c r="I113" s="6">
        <f t="shared" si="1"/>
        <v>8599</v>
      </c>
      <c r="J113" s="15">
        <v>-2E-3</v>
      </c>
      <c r="K113" s="6" t="str">
        <f>IF(Table1[[#This Row],[FY 2023]]&lt;Table1[[#This Row],[FY 2022]],"Budget Cut","Budget Increase")</f>
        <v>Budget Cut</v>
      </c>
    </row>
    <row r="114" spans="1:11" x14ac:dyDescent="0.35">
      <c r="A114" s="14" t="s">
        <v>2174</v>
      </c>
      <c r="B114" s="2">
        <v>16</v>
      </c>
      <c r="C114" s="2">
        <v>36</v>
      </c>
      <c r="D114" s="2" t="s">
        <v>2128</v>
      </c>
      <c r="E114" s="3" t="s">
        <v>2175</v>
      </c>
      <c r="F114" s="3" t="s">
        <v>21</v>
      </c>
      <c r="G114" s="6">
        <v>3466745</v>
      </c>
      <c r="H114" s="6">
        <v>3407107</v>
      </c>
      <c r="I114" s="6">
        <f t="shared" si="1"/>
        <v>59638</v>
      </c>
      <c r="J114" s="15">
        <v>-1.7000000000000001E-2</v>
      </c>
      <c r="K114" s="6" t="str">
        <f>IF(Table1[[#This Row],[FY 2023]]&lt;Table1[[#This Row],[FY 2022]],"Budget Cut","Budget Increase")</f>
        <v>Budget Cut</v>
      </c>
    </row>
    <row r="115" spans="1:11" x14ac:dyDescent="0.35">
      <c r="A115" s="14" t="s">
        <v>819</v>
      </c>
      <c r="B115" s="2">
        <v>6</v>
      </c>
      <c r="C115" s="2">
        <v>10</v>
      </c>
      <c r="D115" s="2" t="s">
        <v>813</v>
      </c>
      <c r="E115" s="3" t="s">
        <v>820</v>
      </c>
      <c r="F115" s="3" t="s">
        <v>14</v>
      </c>
      <c r="G115" s="6">
        <v>3481137</v>
      </c>
      <c r="H115" s="6">
        <v>3746471</v>
      </c>
      <c r="I115" s="6">
        <f t="shared" si="1"/>
        <v>-265334</v>
      </c>
      <c r="J115" s="15">
        <v>7.5999999999999998E-2</v>
      </c>
      <c r="K115" s="6" t="str">
        <f>IF(Table1[[#This Row],[FY 2023]]&lt;Table1[[#This Row],[FY 2022]],"Budget Cut","Budget Increase")</f>
        <v>Budget Increase</v>
      </c>
    </row>
    <row r="116" spans="1:11" x14ac:dyDescent="0.35">
      <c r="A116" s="14" t="s">
        <v>1449</v>
      </c>
      <c r="B116" s="2">
        <v>13</v>
      </c>
      <c r="C116" s="2">
        <v>35</v>
      </c>
      <c r="D116" s="2" t="s">
        <v>1421</v>
      </c>
      <c r="E116" s="3" t="s">
        <v>1450</v>
      </c>
      <c r="F116" s="3" t="s">
        <v>14</v>
      </c>
      <c r="G116" s="6">
        <v>3493949</v>
      </c>
      <c r="H116" s="6">
        <v>3364342</v>
      </c>
      <c r="I116" s="6">
        <f t="shared" si="1"/>
        <v>129607</v>
      </c>
      <c r="J116" s="15">
        <v>-3.6999999999999998E-2</v>
      </c>
      <c r="K116" s="6" t="str">
        <f>IF(Table1[[#This Row],[FY 2023]]&lt;Table1[[#This Row],[FY 2022]],"Budget Cut","Budget Increase")</f>
        <v>Budget Cut</v>
      </c>
    </row>
    <row r="117" spans="1:11" x14ac:dyDescent="0.35">
      <c r="A117" s="14" t="s">
        <v>2364</v>
      </c>
      <c r="B117" s="2">
        <v>3</v>
      </c>
      <c r="C117" s="2">
        <v>9</v>
      </c>
      <c r="D117" s="2" t="s">
        <v>2354</v>
      </c>
      <c r="E117" s="3" t="s">
        <v>2365</v>
      </c>
      <c r="F117" s="3" t="s">
        <v>21</v>
      </c>
      <c r="G117" s="6">
        <v>3494095</v>
      </c>
      <c r="H117" s="6">
        <v>3133319</v>
      </c>
      <c r="I117" s="6">
        <f t="shared" si="1"/>
        <v>360776</v>
      </c>
      <c r="J117" s="15">
        <v>-0.10299999999999999</v>
      </c>
      <c r="K117" s="6" t="str">
        <f>IF(Table1[[#This Row],[FY 2023]]&lt;Table1[[#This Row],[FY 2022]],"Budget Cut","Budget Increase")</f>
        <v>Budget Cut</v>
      </c>
    </row>
    <row r="118" spans="1:11" x14ac:dyDescent="0.35">
      <c r="A118" s="14" t="s">
        <v>1314</v>
      </c>
      <c r="B118" s="2">
        <v>15</v>
      </c>
      <c r="C118" s="2">
        <v>39</v>
      </c>
      <c r="D118" s="2" t="s">
        <v>1268</v>
      </c>
      <c r="E118" s="3" t="s">
        <v>1315</v>
      </c>
      <c r="F118" s="3" t="s">
        <v>11</v>
      </c>
      <c r="G118" s="6">
        <v>3497828</v>
      </c>
      <c r="H118" s="6">
        <v>2863596</v>
      </c>
      <c r="I118" s="6">
        <f t="shared" si="1"/>
        <v>634232</v>
      </c>
      <c r="J118" s="15">
        <v>-0.18099999999999999</v>
      </c>
      <c r="K118" s="6" t="str">
        <f>IF(Table1[[#This Row],[FY 2023]]&lt;Table1[[#This Row],[FY 2022]],"Budget Cut","Budget Increase")</f>
        <v>Budget Cut</v>
      </c>
    </row>
    <row r="119" spans="1:11" x14ac:dyDescent="0.35">
      <c r="A119" s="14" t="s">
        <v>257</v>
      </c>
      <c r="B119" s="2">
        <v>4</v>
      </c>
      <c r="C119" s="2">
        <v>8</v>
      </c>
      <c r="D119" s="2" t="s">
        <v>243</v>
      </c>
      <c r="E119" s="3" t="s">
        <v>258</v>
      </c>
      <c r="F119" s="3" t="s">
        <v>14</v>
      </c>
      <c r="G119" s="6">
        <v>3502264</v>
      </c>
      <c r="H119" s="6">
        <v>3105942</v>
      </c>
      <c r="I119" s="6">
        <f t="shared" si="1"/>
        <v>396322</v>
      </c>
      <c r="J119" s="15">
        <v>-0.113</v>
      </c>
      <c r="K119" s="6" t="str">
        <f>IF(Table1[[#This Row],[FY 2023]]&lt;Table1[[#This Row],[FY 2022]],"Budget Cut","Budget Increase")</f>
        <v>Budget Cut</v>
      </c>
    </row>
    <row r="120" spans="1:11" x14ac:dyDescent="0.35">
      <c r="A120" s="14" t="s">
        <v>1884</v>
      </c>
      <c r="B120" s="2">
        <v>23</v>
      </c>
      <c r="C120" s="2">
        <v>41</v>
      </c>
      <c r="D120" s="2" t="s">
        <v>1834</v>
      </c>
      <c r="E120" s="3" t="s">
        <v>1885</v>
      </c>
      <c r="F120" s="3" t="s">
        <v>14</v>
      </c>
      <c r="G120" s="6">
        <v>3503502</v>
      </c>
      <c r="H120" s="6">
        <v>3089493</v>
      </c>
      <c r="I120" s="6">
        <f t="shared" si="1"/>
        <v>414009</v>
      </c>
      <c r="J120" s="15">
        <v>-0.11799999999999999</v>
      </c>
      <c r="K120" s="6" t="str">
        <f>IF(Table1[[#This Row],[FY 2023]]&lt;Table1[[#This Row],[FY 2022]],"Budget Cut","Budget Increase")</f>
        <v>Budget Cut</v>
      </c>
    </row>
    <row r="121" spans="1:11" x14ac:dyDescent="0.35">
      <c r="A121" s="14" t="s">
        <v>712</v>
      </c>
      <c r="B121" s="2">
        <v>29</v>
      </c>
      <c r="C121" s="2">
        <v>31</v>
      </c>
      <c r="D121" s="2" t="s">
        <v>672</v>
      </c>
      <c r="E121" s="3" t="s">
        <v>713</v>
      </c>
      <c r="F121" s="3" t="s">
        <v>21</v>
      </c>
      <c r="G121" s="6">
        <v>3505802</v>
      </c>
      <c r="H121" s="6">
        <v>3652022</v>
      </c>
      <c r="I121" s="6">
        <f t="shared" si="1"/>
        <v>-146220</v>
      </c>
      <c r="J121" s="15">
        <v>4.2000000000000003E-2</v>
      </c>
      <c r="K121" s="6" t="str">
        <f>IF(Table1[[#This Row],[FY 2023]]&lt;Table1[[#This Row],[FY 2022]],"Budget Cut","Budget Increase")</f>
        <v>Budget Increase</v>
      </c>
    </row>
    <row r="122" spans="1:11" x14ac:dyDescent="0.35">
      <c r="A122" s="14" t="s">
        <v>1996</v>
      </c>
      <c r="B122" s="2">
        <v>18</v>
      </c>
      <c r="C122" s="2">
        <v>46</v>
      </c>
      <c r="D122" s="2" t="s">
        <v>1980</v>
      </c>
      <c r="E122" s="3" t="s">
        <v>1997</v>
      </c>
      <c r="F122" s="3" t="s">
        <v>11</v>
      </c>
      <c r="G122" s="6">
        <v>3506673</v>
      </c>
      <c r="H122" s="6">
        <v>3127036</v>
      </c>
      <c r="I122" s="6">
        <f t="shared" si="1"/>
        <v>379637</v>
      </c>
      <c r="J122" s="15">
        <v>-0.108</v>
      </c>
      <c r="K122" s="6" t="str">
        <f>IF(Table1[[#This Row],[FY 2023]]&lt;Table1[[#This Row],[FY 2022]],"Budget Cut","Budget Increase")</f>
        <v>Budget Cut</v>
      </c>
    </row>
    <row r="123" spans="1:11" x14ac:dyDescent="0.35">
      <c r="A123" s="14" t="s">
        <v>2556</v>
      </c>
      <c r="B123" s="2">
        <v>2</v>
      </c>
      <c r="C123" s="2">
        <v>2</v>
      </c>
      <c r="D123" s="2" t="s">
        <v>2492</v>
      </c>
      <c r="E123" s="3" t="s">
        <v>2557</v>
      </c>
      <c r="F123" s="3" t="s">
        <v>11</v>
      </c>
      <c r="G123" s="6">
        <v>3516342</v>
      </c>
      <c r="H123" s="6">
        <v>2862531</v>
      </c>
      <c r="I123" s="6">
        <f t="shared" si="1"/>
        <v>653811</v>
      </c>
      <c r="J123" s="15">
        <v>-0.186</v>
      </c>
      <c r="K123" s="6" t="str">
        <f>IF(Table1[[#This Row],[FY 2023]]&lt;Table1[[#This Row],[FY 2022]],"Budget Cut","Budget Increase")</f>
        <v>Budget Cut</v>
      </c>
    </row>
    <row r="124" spans="1:11" x14ac:dyDescent="0.35">
      <c r="A124" s="14" t="s">
        <v>1007</v>
      </c>
      <c r="B124" s="2">
        <v>8</v>
      </c>
      <c r="C124" s="2">
        <v>18</v>
      </c>
      <c r="D124" s="2" t="s">
        <v>965</v>
      </c>
      <c r="E124" s="3" t="s">
        <v>1008</v>
      </c>
      <c r="F124" s="3" t="s">
        <v>11</v>
      </c>
      <c r="G124" s="6">
        <v>3530603</v>
      </c>
      <c r="H124" s="6">
        <v>3267614</v>
      </c>
      <c r="I124" s="6">
        <f t="shared" si="1"/>
        <v>262989</v>
      </c>
      <c r="J124" s="15">
        <v>-7.3999999999999996E-2</v>
      </c>
      <c r="K124" s="6" t="str">
        <f>IF(Table1[[#This Row],[FY 2023]]&lt;Table1[[#This Row],[FY 2022]],"Budget Cut","Budget Increase")</f>
        <v>Budget Cut</v>
      </c>
    </row>
    <row r="125" spans="1:11" x14ac:dyDescent="0.35">
      <c r="A125" s="14" t="s">
        <v>1862</v>
      </c>
      <c r="B125" s="2">
        <v>18</v>
      </c>
      <c r="C125" s="2">
        <v>41</v>
      </c>
      <c r="D125" s="2" t="s">
        <v>1834</v>
      </c>
      <c r="E125" s="3" t="s">
        <v>1863</v>
      </c>
      <c r="F125" s="3" t="s">
        <v>11</v>
      </c>
      <c r="G125" s="6">
        <v>3538860</v>
      </c>
      <c r="H125" s="6">
        <v>2913020</v>
      </c>
      <c r="I125" s="6">
        <f t="shared" si="1"/>
        <v>625840</v>
      </c>
      <c r="J125" s="15">
        <v>-0.17699999999999999</v>
      </c>
      <c r="K125" s="6" t="str">
        <f>IF(Table1[[#This Row],[FY 2023]]&lt;Table1[[#This Row],[FY 2022]],"Budget Cut","Budget Increase")</f>
        <v>Budget Cut</v>
      </c>
    </row>
    <row r="126" spans="1:11" x14ac:dyDescent="0.35">
      <c r="A126" s="14" t="s">
        <v>416</v>
      </c>
      <c r="B126" s="2">
        <v>23</v>
      </c>
      <c r="C126" s="2">
        <v>42</v>
      </c>
      <c r="D126" s="2" t="s">
        <v>352</v>
      </c>
      <c r="E126" s="3" t="s">
        <v>417</v>
      </c>
      <c r="F126" s="3" t="s">
        <v>11</v>
      </c>
      <c r="G126" s="6">
        <v>3542484</v>
      </c>
      <c r="H126" s="6">
        <v>3353111</v>
      </c>
      <c r="I126" s="6">
        <f t="shared" si="1"/>
        <v>189373</v>
      </c>
      <c r="J126" s="15">
        <v>-5.2999999999999999E-2</v>
      </c>
      <c r="K126" s="6" t="str">
        <f>IF(Table1[[#This Row],[FY 2023]]&lt;Table1[[#This Row],[FY 2022]],"Budget Cut","Budget Increase")</f>
        <v>Budget Cut</v>
      </c>
    </row>
    <row r="127" spans="1:11" x14ac:dyDescent="0.35">
      <c r="A127" s="14" t="s">
        <v>2289</v>
      </c>
      <c r="B127" s="2">
        <v>13</v>
      </c>
      <c r="C127" s="2">
        <v>33</v>
      </c>
      <c r="D127" s="2" t="s">
        <v>2277</v>
      </c>
      <c r="E127" s="4" t="s">
        <v>2290</v>
      </c>
      <c r="F127" s="3" t="s">
        <v>14</v>
      </c>
      <c r="G127" s="6">
        <v>3543611</v>
      </c>
      <c r="H127" s="6">
        <v>3674637</v>
      </c>
      <c r="I127" s="6">
        <f t="shared" si="1"/>
        <v>-131026</v>
      </c>
      <c r="J127" s="15">
        <v>3.6999999999999998E-2</v>
      </c>
      <c r="K127" s="6" t="str">
        <f>IF(Table1[[#This Row],[FY 2023]]&lt;Table1[[#This Row],[FY 2022]],"Budget Cut","Budget Increase")</f>
        <v>Budget Increase</v>
      </c>
    </row>
    <row r="128" spans="1:11" x14ac:dyDescent="0.35">
      <c r="A128" s="14" t="s">
        <v>1775</v>
      </c>
      <c r="B128" s="2">
        <v>2</v>
      </c>
      <c r="C128" s="2">
        <v>1</v>
      </c>
      <c r="D128" s="2" t="s">
        <v>1739</v>
      </c>
      <c r="E128" s="3" t="s">
        <v>1776</v>
      </c>
      <c r="F128" s="3" t="s">
        <v>14</v>
      </c>
      <c r="G128" s="6">
        <v>3546565</v>
      </c>
      <c r="H128" s="6">
        <v>3077934</v>
      </c>
      <c r="I128" s="6">
        <f t="shared" si="1"/>
        <v>468631</v>
      </c>
      <c r="J128" s="15">
        <v>-0.13200000000000001</v>
      </c>
      <c r="K128" s="6" t="str">
        <f>IF(Table1[[#This Row],[FY 2023]]&lt;Table1[[#This Row],[FY 2022]],"Budget Cut","Budget Increase")</f>
        <v>Budget Cut</v>
      </c>
    </row>
    <row r="129" spans="1:11" x14ac:dyDescent="0.35">
      <c r="A129" s="14" t="s">
        <v>2791</v>
      </c>
      <c r="B129" s="2">
        <v>8</v>
      </c>
      <c r="C129" s="2">
        <v>16</v>
      </c>
      <c r="D129" s="2" t="s">
        <v>2792</v>
      </c>
      <c r="E129" s="3" t="s">
        <v>2793</v>
      </c>
      <c r="F129" s="3" t="s">
        <v>14</v>
      </c>
      <c r="G129" s="6">
        <v>3546615</v>
      </c>
      <c r="H129" s="6">
        <v>3476630</v>
      </c>
      <c r="I129" s="6">
        <f t="shared" si="1"/>
        <v>69985</v>
      </c>
      <c r="J129" s="15" t="s">
        <v>3236</v>
      </c>
      <c r="K129" s="6" t="str">
        <f>IF(Table1[[#This Row],[FY 2023]]&lt;Table1[[#This Row],[FY 2022]],"Budget Cut","Budget Increase")</f>
        <v>Budget Cut</v>
      </c>
    </row>
    <row r="130" spans="1:11" x14ac:dyDescent="0.35">
      <c r="A130" s="14" t="s">
        <v>2649</v>
      </c>
      <c r="B130" s="2">
        <v>12</v>
      </c>
      <c r="C130" s="2">
        <v>17</v>
      </c>
      <c r="D130" s="2" t="s">
        <v>2567</v>
      </c>
      <c r="E130" s="3" t="s">
        <v>2650</v>
      </c>
      <c r="F130" s="3" t="s">
        <v>14</v>
      </c>
      <c r="G130" s="6">
        <v>3553347</v>
      </c>
      <c r="H130" s="6">
        <v>5171901</v>
      </c>
      <c r="I130" s="6">
        <f t="shared" ref="I130:I193" si="2">SUM(G130,-H130)</f>
        <v>-1618554</v>
      </c>
      <c r="J130" s="15">
        <v>0.45600000000000002</v>
      </c>
      <c r="K130" s="6" t="str">
        <f>IF(Table1[[#This Row],[FY 2023]]&lt;Table1[[#This Row],[FY 2022]],"Budget Cut","Budget Increase")</f>
        <v>Budget Increase</v>
      </c>
    </row>
    <row r="131" spans="1:11" x14ac:dyDescent="0.35">
      <c r="A131" s="14" t="s">
        <v>2134</v>
      </c>
      <c r="B131" s="2">
        <v>13</v>
      </c>
      <c r="C131" s="2">
        <v>36</v>
      </c>
      <c r="D131" s="2" t="s">
        <v>2128</v>
      </c>
      <c r="E131" s="3" t="s">
        <v>2135</v>
      </c>
      <c r="F131" s="3" t="s">
        <v>21</v>
      </c>
      <c r="G131" s="6">
        <v>3578480</v>
      </c>
      <c r="H131" s="6">
        <v>3536901</v>
      </c>
      <c r="I131" s="6">
        <f t="shared" si="2"/>
        <v>41579</v>
      </c>
      <c r="J131" s="15">
        <v>-1.2E-2</v>
      </c>
      <c r="K131" s="6" t="str">
        <f>IF(Table1[[#This Row],[FY 2023]]&lt;Table1[[#This Row],[FY 2022]],"Budget Cut","Budget Increase")</f>
        <v>Budget Cut</v>
      </c>
    </row>
    <row r="132" spans="1:11" x14ac:dyDescent="0.35">
      <c r="A132" s="14" t="s">
        <v>2822</v>
      </c>
      <c r="B132" s="2">
        <v>9</v>
      </c>
      <c r="C132" s="2">
        <v>16</v>
      </c>
      <c r="D132" s="2" t="s">
        <v>2792</v>
      </c>
      <c r="E132" s="3" t="s">
        <v>2823</v>
      </c>
      <c r="F132" s="3" t="s">
        <v>11</v>
      </c>
      <c r="G132" s="6">
        <v>3579188</v>
      </c>
      <c r="H132" s="6">
        <v>2970943</v>
      </c>
      <c r="I132" s="6">
        <f t="shared" si="2"/>
        <v>608245</v>
      </c>
      <c r="J132" s="15" t="s">
        <v>3262</v>
      </c>
      <c r="K132" s="6" t="str">
        <f>IF(Table1[[#This Row],[FY 2023]]&lt;Table1[[#This Row],[FY 2022]],"Budget Cut","Budget Increase")</f>
        <v>Budget Cut</v>
      </c>
    </row>
    <row r="133" spans="1:11" x14ac:dyDescent="0.35">
      <c r="A133" s="14" t="s">
        <v>511</v>
      </c>
      <c r="B133" s="2">
        <v>2</v>
      </c>
      <c r="C133" s="2">
        <v>3</v>
      </c>
      <c r="D133" s="2" t="s">
        <v>491</v>
      </c>
      <c r="E133" s="3" t="s">
        <v>512</v>
      </c>
      <c r="F133" s="3" t="s">
        <v>11</v>
      </c>
      <c r="G133" s="6">
        <v>3579374</v>
      </c>
      <c r="H133" s="6">
        <v>3644670</v>
      </c>
      <c r="I133" s="6">
        <f t="shared" si="2"/>
        <v>-65296</v>
      </c>
      <c r="J133" s="15">
        <v>1.7999999999999999E-2</v>
      </c>
      <c r="K133" s="6" t="str">
        <f>IF(Table1[[#This Row],[FY 2023]]&lt;Table1[[#This Row],[FY 2022]],"Budget Cut","Budget Increase")</f>
        <v>Budget Increase</v>
      </c>
    </row>
    <row r="134" spans="1:11" x14ac:dyDescent="0.35">
      <c r="A134" s="14" t="s">
        <v>1561</v>
      </c>
      <c r="B134" s="2">
        <v>21</v>
      </c>
      <c r="C134" s="2">
        <v>47</v>
      </c>
      <c r="D134" s="2" t="s">
        <v>1533</v>
      </c>
      <c r="E134" s="3" t="s">
        <v>1562</v>
      </c>
      <c r="F134" s="3" t="s">
        <v>11</v>
      </c>
      <c r="G134" s="6">
        <v>3586224</v>
      </c>
      <c r="H134" s="6">
        <v>3733848</v>
      </c>
      <c r="I134" s="6">
        <f t="shared" si="2"/>
        <v>-147624</v>
      </c>
      <c r="J134" s="15">
        <v>4.1000000000000002E-2</v>
      </c>
      <c r="K134" s="6" t="str">
        <f>IF(Table1[[#This Row],[FY 2023]]&lt;Table1[[#This Row],[FY 2022]],"Budget Cut","Budget Increase")</f>
        <v>Budget Increase</v>
      </c>
    </row>
    <row r="135" spans="1:11" x14ac:dyDescent="0.35">
      <c r="A135" s="14" t="s">
        <v>2264</v>
      </c>
      <c r="B135" s="2">
        <v>2</v>
      </c>
      <c r="C135" s="2">
        <v>4</v>
      </c>
      <c r="D135" s="2" t="s">
        <v>2258</v>
      </c>
      <c r="E135" s="3" t="s">
        <v>2265</v>
      </c>
      <c r="F135" s="3" t="s">
        <v>11</v>
      </c>
      <c r="G135" s="6">
        <v>3590021</v>
      </c>
      <c r="H135" s="6">
        <v>3571564</v>
      </c>
      <c r="I135" s="6">
        <f t="shared" si="2"/>
        <v>18457</v>
      </c>
      <c r="J135" s="15">
        <v>-5.0000000000000001E-3</v>
      </c>
      <c r="K135" s="6" t="str">
        <f>IF(Table1[[#This Row],[FY 2023]]&lt;Table1[[#This Row],[FY 2022]],"Budget Cut","Budget Increase")</f>
        <v>Budget Cut</v>
      </c>
    </row>
    <row r="136" spans="1:11" x14ac:dyDescent="0.35">
      <c r="A136" s="14" t="s">
        <v>1896</v>
      </c>
      <c r="B136" s="2">
        <v>23</v>
      </c>
      <c r="C136" s="2">
        <v>41</v>
      </c>
      <c r="D136" s="2" t="s">
        <v>1834</v>
      </c>
      <c r="E136" s="3" t="s">
        <v>1897</v>
      </c>
      <c r="F136" s="3" t="s">
        <v>21</v>
      </c>
      <c r="G136" s="6">
        <v>3601159</v>
      </c>
      <c r="H136" s="6">
        <v>3485423</v>
      </c>
      <c r="I136" s="6">
        <f t="shared" si="2"/>
        <v>115736</v>
      </c>
      <c r="J136" s="15">
        <v>-3.2000000000000001E-2</v>
      </c>
      <c r="K136" s="6" t="str">
        <f>IF(Table1[[#This Row],[FY 2023]]&lt;Table1[[#This Row],[FY 2022]],"Budget Cut","Budget Increase")</f>
        <v>Budget Cut</v>
      </c>
    </row>
    <row r="137" spans="1:11" x14ac:dyDescent="0.35">
      <c r="A137" s="14" t="s">
        <v>653</v>
      </c>
      <c r="B137" s="2">
        <v>3</v>
      </c>
      <c r="C137" s="2">
        <v>6</v>
      </c>
      <c r="D137" s="2" t="s">
        <v>613</v>
      </c>
      <c r="E137" s="3" t="s">
        <v>654</v>
      </c>
      <c r="F137" s="3" t="s">
        <v>434</v>
      </c>
      <c r="G137" s="6">
        <v>3634913</v>
      </c>
      <c r="H137" s="6">
        <v>3371044</v>
      </c>
      <c r="I137" s="6">
        <f t="shared" si="2"/>
        <v>263869</v>
      </c>
      <c r="J137" s="15">
        <v>-7.2999999999999995E-2</v>
      </c>
      <c r="K137" s="6" t="str">
        <f>IF(Table1[[#This Row],[FY 2023]]&lt;Table1[[#This Row],[FY 2022]],"Budget Cut","Budget Increase")</f>
        <v>Budget Cut</v>
      </c>
    </row>
    <row r="138" spans="1:11" x14ac:dyDescent="0.35">
      <c r="A138" s="14" t="s">
        <v>2441</v>
      </c>
      <c r="B138" s="2">
        <v>11</v>
      </c>
      <c r="C138" s="2">
        <v>12</v>
      </c>
      <c r="D138" s="2" t="s">
        <v>2421</v>
      </c>
      <c r="E138" s="3" t="s">
        <v>2442</v>
      </c>
      <c r="F138" s="3" t="s">
        <v>14</v>
      </c>
      <c r="G138" s="6">
        <v>3636363</v>
      </c>
      <c r="H138" s="6">
        <v>3015833</v>
      </c>
      <c r="I138" s="6">
        <f t="shared" si="2"/>
        <v>620530</v>
      </c>
      <c r="J138" s="15">
        <v>-0.17100000000000001</v>
      </c>
      <c r="K138" s="6" t="str">
        <f>IF(Table1[[#This Row],[FY 2023]]&lt;Table1[[#This Row],[FY 2022]],"Budget Cut","Budget Increase")</f>
        <v>Budget Cut</v>
      </c>
    </row>
    <row r="139" spans="1:11" x14ac:dyDescent="0.35">
      <c r="A139" s="14" t="s">
        <v>2366</v>
      </c>
      <c r="B139" s="2">
        <v>3</v>
      </c>
      <c r="C139" s="2">
        <v>9</v>
      </c>
      <c r="D139" s="2" t="s">
        <v>2354</v>
      </c>
      <c r="E139" s="3" t="s">
        <v>2367</v>
      </c>
      <c r="F139" s="3" t="s">
        <v>21</v>
      </c>
      <c r="G139" s="6">
        <v>3646424</v>
      </c>
      <c r="H139" s="6">
        <v>3400724</v>
      </c>
      <c r="I139" s="6">
        <f t="shared" si="2"/>
        <v>245700</v>
      </c>
      <c r="J139" s="15">
        <v>-6.7000000000000004E-2</v>
      </c>
      <c r="K139" s="6" t="str">
        <f>IF(Table1[[#This Row],[FY 2023]]&lt;Table1[[#This Row],[FY 2022]],"Budget Cut","Budget Increase")</f>
        <v>Budget Cut</v>
      </c>
    </row>
    <row r="140" spans="1:11" x14ac:dyDescent="0.35">
      <c r="A140" s="14" t="s">
        <v>815</v>
      </c>
      <c r="B140" s="2">
        <v>6</v>
      </c>
      <c r="C140" s="2">
        <v>10</v>
      </c>
      <c r="D140" s="2" t="s">
        <v>813</v>
      </c>
      <c r="E140" s="3" t="s">
        <v>816</v>
      </c>
      <c r="F140" s="3" t="s">
        <v>21</v>
      </c>
      <c r="G140" s="6">
        <v>3651929</v>
      </c>
      <c r="H140" s="6">
        <v>3449389</v>
      </c>
      <c r="I140" s="6">
        <f t="shared" si="2"/>
        <v>202540</v>
      </c>
      <c r="J140" s="15">
        <v>-5.5E-2</v>
      </c>
      <c r="K140" s="6" t="str">
        <f>IF(Table1[[#This Row],[FY 2023]]&lt;Table1[[#This Row],[FY 2022]],"Budget Cut","Budget Increase")</f>
        <v>Budget Cut</v>
      </c>
    </row>
    <row r="141" spans="1:11" x14ac:dyDescent="0.35">
      <c r="A141" s="14" t="s">
        <v>1759</v>
      </c>
      <c r="B141" s="2">
        <v>1</v>
      </c>
      <c r="C141" s="2">
        <v>1</v>
      </c>
      <c r="D141" s="2" t="s">
        <v>1739</v>
      </c>
      <c r="E141" s="3" t="s">
        <v>1760</v>
      </c>
      <c r="F141" s="3" t="s">
        <v>14</v>
      </c>
      <c r="G141" s="6">
        <v>3653484</v>
      </c>
      <c r="H141" s="6">
        <v>2935748</v>
      </c>
      <c r="I141" s="6">
        <f t="shared" si="2"/>
        <v>717736</v>
      </c>
      <c r="J141" s="15">
        <v>-0.19600000000000001</v>
      </c>
      <c r="K141" s="6" t="str">
        <f>IF(Table1[[#This Row],[FY 2023]]&lt;Table1[[#This Row],[FY 2022]],"Budget Cut","Budget Increase")</f>
        <v>Budget Cut</v>
      </c>
    </row>
    <row r="142" spans="1:11" x14ac:dyDescent="0.35">
      <c r="A142" s="14" t="s">
        <v>370</v>
      </c>
      <c r="B142" s="2">
        <v>19</v>
      </c>
      <c r="C142" s="2">
        <v>42</v>
      </c>
      <c r="D142" s="2" t="s">
        <v>352</v>
      </c>
      <c r="E142" s="3" t="s">
        <v>371</v>
      </c>
      <c r="F142" s="3" t="s">
        <v>14</v>
      </c>
      <c r="G142" s="6">
        <v>3662568</v>
      </c>
      <c r="H142" s="6">
        <v>3523593</v>
      </c>
      <c r="I142" s="6">
        <f t="shared" si="2"/>
        <v>138975</v>
      </c>
      <c r="J142" s="15">
        <v>-3.7999999999999999E-2</v>
      </c>
      <c r="K142" s="6" t="str">
        <f>IF(Table1[[#This Row],[FY 2023]]&lt;Table1[[#This Row],[FY 2022]],"Budget Cut","Budget Increase")</f>
        <v>Budget Cut</v>
      </c>
    </row>
    <row r="143" spans="1:11" x14ac:dyDescent="0.35">
      <c r="A143" s="14" t="s">
        <v>1659</v>
      </c>
      <c r="B143" s="2">
        <v>26</v>
      </c>
      <c r="C143" s="2">
        <v>23</v>
      </c>
      <c r="D143" s="2" t="s">
        <v>1633</v>
      </c>
      <c r="E143" s="3" t="s">
        <v>1660</v>
      </c>
      <c r="F143" s="3" t="s">
        <v>21</v>
      </c>
      <c r="G143" s="6">
        <v>3666336</v>
      </c>
      <c r="H143" s="6">
        <v>3664503</v>
      </c>
      <c r="I143" s="6">
        <f t="shared" si="2"/>
        <v>1833</v>
      </c>
      <c r="J143" s="15" t="s">
        <v>3244</v>
      </c>
      <c r="K143" s="6" t="str">
        <f>IF(Table1[[#This Row],[FY 2023]]&lt;Table1[[#This Row],[FY 2022]],"Budget Cut","Budget Increase")</f>
        <v>Budget Cut</v>
      </c>
    </row>
    <row r="144" spans="1:11" x14ac:dyDescent="0.35">
      <c r="A144" s="14" t="s">
        <v>2158</v>
      </c>
      <c r="B144" s="2">
        <v>16</v>
      </c>
      <c r="C144" s="2">
        <v>36</v>
      </c>
      <c r="D144" s="2" t="s">
        <v>2128</v>
      </c>
      <c r="E144" s="3" t="s">
        <v>2159</v>
      </c>
      <c r="F144" s="3" t="s">
        <v>14</v>
      </c>
      <c r="G144" s="6">
        <v>3673223</v>
      </c>
      <c r="H144" s="6">
        <v>3500667</v>
      </c>
      <c r="I144" s="6">
        <f t="shared" si="2"/>
        <v>172556</v>
      </c>
      <c r="J144" s="15">
        <v>-4.7E-2</v>
      </c>
      <c r="K144" s="6" t="str">
        <f>IF(Table1[[#This Row],[FY 2023]]&lt;Table1[[#This Row],[FY 2022]],"Budget Cut","Budget Increase")</f>
        <v>Budget Cut</v>
      </c>
    </row>
    <row r="145" spans="1:11" x14ac:dyDescent="0.35">
      <c r="A145" s="14" t="s">
        <v>2702</v>
      </c>
      <c r="B145" s="2">
        <v>9</v>
      </c>
      <c r="C145" s="2">
        <v>14</v>
      </c>
      <c r="D145" s="2" t="s">
        <v>2688</v>
      </c>
      <c r="E145" s="3" t="s">
        <v>2703</v>
      </c>
      <c r="F145" s="3" t="s">
        <v>21</v>
      </c>
      <c r="G145" s="6">
        <v>3679619</v>
      </c>
      <c r="H145" s="6">
        <v>3222331</v>
      </c>
      <c r="I145" s="6">
        <f t="shared" si="2"/>
        <v>457288</v>
      </c>
      <c r="J145" s="15">
        <v>-0.124</v>
      </c>
      <c r="K145" s="6" t="str">
        <f>IF(Table1[[#This Row],[FY 2023]]&lt;Table1[[#This Row],[FY 2022]],"Budget Cut","Budget Increase")</f>
        <v>Budget Cut</v>
      </c>
    </row>
    <row r="146" spans="1:11" x14ac:dyDescent="0.35">
      <c r="A146" s="14" t="s">
        <v>2012</v>
      </c>
      <c r="B146" s="2">
        <v>18</v>
      </c>
      <c r="C146" s="2">
        <v>46</v>
      </c>
      <c r="D146" s="2" t="s">
        <v>1980</v>
      </c>
      <c r="E146" s="3" t="s">
        <v>2013</v>
      </c>
      <c r="F146" s="3" t="s">
        <v>11</v>
      </c>
      <c r="G146" s="6">
        <v>3685877</v>
      </c>
      <c r="H146" s="6">
        <v>3735797</v>
      </c>
      <c r="I146" s="6">
        <f t="shared" si="2"/>
        <v>-49920</v>
      </c>
      <c r="J146" s="15">
        <v>1.4E-2</v>
      </c>
      <c r="K146" s="6" t="str">
        <f>IF(Table1[[#This Row],[FY 2023]]&lt;Table1[[#This Row],[FY 2022]],"Budget Cut","Budget Increase")</f>
        <v>Budget Increase</v>
      </c>
    </row>
    <row r="147" spans="1:11" x14ac:dyDescent="0.35">
      <c r="A147" s="14" t="s">
        <v>1984</v>
      </c>
      <c r="B147" s="2">
        <v>18</v>
      </c>
      <c r="C147" s="2">
        <v>46</v>
      </c>
      <c r="D147" s="2" t="s">
        <v>1980</v>
      </c>
      <c r="E147" s="3" t="s">
        <v>1985</v>
      </c>
      <c r="F147" s="3" t="s">
        <v>11</v>
      </c>
      <c r="G147" s="6">
        <v>3689924</v>
      </c>
      <c r="H147" s="6">
        <v>3617778</v>
      </c>
      <c r="I147" s="6">
        <f t="shared" si="2"/>
        <v>72146</v>
      </c>
      <c r="J147" s="15" t="s">
        <v>3236</v>
      </c>
      <c r="K147" s="6" t="str">
        <f>IF(Table1[[#This Row],[FY 2023]]&lt;Table1[[#This Row],[FY 2022]],"Budget Cut","Budget Increase")</f>
        <v>Budget Cut</v>
      </c>
    </row>
    <row r="148" spans="1:11" x14ac:dyDescent="0.35">
      <c r="A148" s="14" t="s">
        <v>204</v>
      </c>
      <c r="B148" s="2">
        <v>15</v>
      </c>
      <c r="C148" s="2">
        <v>38</v>
      </c>
      <c r="D148" s="2" t="s">
        <v>180</v>
      </c>
      <c r="E148" s="3" t="s">
        <v>205</v>
      </c>
      <c r="F148" s="3" t="s">
        <v>21</v>
      </c>
      <c r="G148" s="6">
        <v>3694875</v>
      </c>
      <c r="H148" s="6">
        <v>3481151</v>
      </c>
      <c r="I148" s="6">
        <f t="shared" si="2"/>
        <v>213724</v>
      </c>
      <c r="J148" s="15">
        <v>-5.8000000000000003E-2</v>
      </c>
      <c r="K148" s="6" t="str">
        <f>IF(Table1[[#This Row],[FY 2023]]&lt;Table1[[#This Row],[FY 2022]],"Budget Cut","Budget Increase")</f>
        <v>Budget Cut</v>
      </c>
    </row>
    <row r="149" spans="1:11" x14ac:dyDescent="0.35">
      <c r="A149" s="14" t="s">
        <v>1329</v>
      </c>
      <c r="B149" s="2">
        <v>31</v>
      </c>
      <c r="C149" s="2">
        <v>49</v>
      </c>
      <c r="D149" s="2" t="s">
        <v>1325</v>
      </c>
      <c r="E149" s="3" t="s">
        <v>1330</v>
      </c>
      <c r="F149" s="3" t="s">
        <v>21</v>
      </c>
      <c r="G149" s="6">
        <v>3701669</v>
      </c>
      <c r="H149" s="6">
        <v>3667033</v>
      </c>
      <c r="I149" s="6">
        <f t="shared" si="2"/>
        <v>34636</v>
      </c>
      <c r="J149" s="15">
        <v>-8.9999999999999993E-3</v>
      </c>
      <c r="K149" s="6" t="str">
        <f>IF(Table1[[#This Row],[FY 2023]]&lt;Table1[[#This Row],[FY 2022]],"Budget Cut","Budget Increase")</f>
        <v>Budget Cut</v>
      </c>
    </row>
    <row r="150" spans="1:11" x14ac:dyDescent="0.35">
      <c r="A150" s="14" t="s">
        <v>1710</v>
      </c>
      <c r="B150" s="2">
        <v>18</v>
      </c>
      <c r="C150" s="2">
        <v>45</v>
      </c>
      <c r="D150" s="2" t="s">
        <v>1700</v>
      </c>
      <c r="E150" s="3" t="s">
        <v>1711</v>
      </c>
      <c r="F150" s="3" t="s">
        <v>11</v>
      </c>
      <c r="G150" s="6">
        <v>3710757</v>
      </c>
      <c r="H150" s="6">
        <v>3279327</v>
      </c>
      <c r="I150" s="6">
        <f t="shared" si="2"/>
        <v>431430</v>
      </c>
      <c r="J150" s="15">
        <v>-0.11600000000000001</v>
      </c>
      <c r="K150" s="6" t="str">
        <f>IF(Table1[[#This Row],[FY 2023]]&lt;Table1[[#This Row],[FY 2022]],"Budget Cut","Budget Increase")</f>
        <v>Budget Cut</v>
      </c>
    </row>
    <row r="151" spans="1:11" x14ac:dyDescent="0.35">
      <c r="A151" s="14" t="s">
        <v>718</v>
      </c>
      <c r="B151" s="2">
        <v>29</v>
      </c>
      <c r="C151" s="2">
        <v>31</v>
      </c>
      <c r="D151" s="2" t="s">
        <v>672</v>
      </c>
      <c r="E151" s="3" t="s">
        <v>719</v>
      </c>
      <c r="F151" s="3" t="s">
        <v>21</v>
      </c>
      <c r="G151" s="6">
        <v>3711327</v>
      </c>
      <c r="H151" s="6">
        <v>3386639</v>
      </c>
      <c r="I151" s="6">
        <f t="shared" si="2"/>
        <v>324688</v>
      </c>
      <c r="J151" s="15">
        <v>-8.6999999999999994E-2</v>
      </c>
      <c r="K151" s="6" t="str">
        <f>IF(Table1[[#This Row],[FY 2023]]&lt;Table1[[#This Row],[FY 2022]],"Budget Cut","Budget Increase")</f>
        <v>Budget Cut</v>
      </c>
    </row>
    <row r="152" spans="1:11" x14ac:dyDescent="0.35">
      <c r="A152" s="14" t="s">
        <v>2398</v>
      </c>
      <c r="B152" s="2">
        <v>5</v>
      </c>
      <c r="C152" s="2">
        <v>9</v>
      </c>
      <c r="D152" s="2" t="s">
        <v>2354</v>
      </c>
      <c r="E152" s="3" t="s">
        <v>2399</v>
      </c>
      <c r="F152" s="3" t="s">
        <v>21</v>
      </c>
      <c r="G152" s="6">
        <v>3715801</v>
      </c>
      <c r="H152" s="6">
        <v>3514835</v>
      </c>
      <c r="I152" s="6">
        <f t="shared" si="2"/>
        <v>200966</v>
      </c>
      <c r="J152" s="15">
        <v>-5.3999999999999999E-2</v>
      </c>
      <c r="K152" s="6" t="str">
        <f>IF(Table1[[#This Row],[FY 2023]]&lt;Table1[[#This Row],[FY 2022]],"Budget Cut","Budget Increase")</f>
        <v>Budget Cut</v>
      </c>
    </row>
    <row r="153" spans="1:11" x14ac:dyDescent="0.35">
      <c r="A153" s="14" t="s">
        <v>2998</v>
      </c>
      <c r="B153" s="2">
        <v>11</v>
      </c>
      <c r="C153" s="2">
        <v>13</v>
      </c>
      <c r="D153" s="2" t="s">
        <v>2942</v>
      </c>
      <c r="E153" s="3" t="s">
        <v>2999</v>
      </c>
      <c r="F153" s="3" t="s">
        <v>26</v>
      </c>
      <c r="G153" s="6">
        <v>3718701</v>
      </c>
      <c r="H153" s="6">
        <v>3449612</v>
      </c>
      <c r="I153" s="6">
        <f t="shared" si="2"/>
        <v>269089</v>
      </c>
      <c r="J153" s="15">
        <v>-7.1999999999999995E-2</v>
      </c>
      <c r="K153" s="6" t="str">
        <f>IF(Table1[[#This Row],[FY 2023]]&lt;Table1[[#This Row],[FY 2022]],"Budget Cut","Budget Increase")</f>
        <v>Budget Cut</v>
      </c>
    </row>
    <row r="154" spans="1:11" x14ac:dyDescent="0.35">
      <c r="A154" s="14" t="s">
        <v>2156</v>
      </c>
      <c r="B154" s="2">
        <v>16</v>
      </c>
      <c r="C154" s="2">
        <v>36</v>
      </c>
      <c r="D154" s="2" t="s">
        <v>2128</v>
      </c>
      <c r="E154" s="3" t="s">
        <v>2157</v>
      </c>
      <c r="F154" s="3" t="s">
        <v>14</v>
      </c>
      <c r="G154" s="6">
        <v>3722905</v>
      </c>
      <c r="H154" s="6">
        <v>4041689</v>
      </c>
      <c r="I154" s="6">
        <f t="shared" si="2"/>
        <v>-318784</v>
      </c>
      <c r="J154" s="15">
        <v>8.5999999999999993E-2</v>
      </c>
      <c r="K154" s="6" t="str">
        <f>IF(Table1[[#This Row],[FY 2023]]&lt;Table1[[#This Row],[FY 2022]],"Budget Cut","Budget Increase")</f>
        <v>Budget Increase</v>
      </c>
    </row>
    <row r="155" spans="1:11" x14ac:dyDescent="0.35">
      <c r="A155" s="14" t="s">
        <v>1888</v>
      </c>
      <c r="B155" s="2">
        <v>23</v>
      </c>
      <c r="C155" s="2">
        <v>41</v>
      </c>
      <c r="D155" s="2" t="s">
        <v>1834</v>
      </c>
      <c r="E155" s="3" t="s">
        <v>1889</v>
      </c>
      <c r="F155" s="3" t="s">
        <v>21</v>
      </c>
      <c r="G155" s="6">
        <v>3726520</v>
      </c>
      <c r="H155" s="6">
        <v>3531827</v>
      </c>
      <c r="I155" s="6">
        <f t="shared" si="2"/>
        <v>194693</v>
      </c>
      <c r="J155" s="15">
        <v>-5.1999999999999998E-2</v>
      </c>
      <c r="K155" s="6" t="str">
        <f>IF(Table1[[#This Row],[FY 2023]]&lt;Table1[[#This Row],[FY 2022]],"Budget Cut","Budget Increase")</f>
        <v>Budget Cut</v>
      </c>
    </row>
    <row r="156" spans="1:11" x14ac:dyDescent="0.35">
      <c r="A156" s="14" t="s">
        <v>1821</v>
      </c>
      <c r="B156" s="2">
        <v>2</v>
      </c>
      <c r="C156" s="2">
        <v>1</v>
      </c>
      <c r="D156" s="2" t="s">
        <v>1739</v>
      </c>
      <c r="E156" s="3" t="s">
        <v>1822</v>
      </c>
      <c r="F156" s="3" t="s">
        <v>11</v>
      </c>
      <c r="G156" s="6">
        <v>3728966</v>
      </c>
      <c r="H156" s="6">
        <v>3751773</v>
      </c>
      <c r="I156" s="6">
        <f t="shared" si="2"/>
        <v>-22807</v>
      </c>
      <c r="J156" s="15">
        <v>6.0000000000000001E-3</v>
      </c>
      <c r="K156" s="6" t="str">
        <f>IF(Table1[[#This Row],[FY 2023]]&lt;Table1[[#This Row],[FY 2022]],"Budget Cut","Budget Increase")</f>
        <v>Budget Increase</v>
      </c>
    </row>
    <row r="157" spans="1:11" x14ac:dyDescent="0.35">
      <c r="A157" s="14" t="s">
        <v>1463</v>
      </c>
      <c r="B157" s="2">
        <v>17</v>
      </c>
      <c r="C157" s="2">
        <v>35</v>
      </c>
      <c r="D157" s="2" t="s">
        <v>1421</v>
      </c>
      <c r="E157" s="3" t="s">
        <v>1464</v>
      </c>
      <c r="F157" s="3" t="s">
        <v>14</v>
      </c>
      <c r="G157" s="6">
        <v>3731993</v>
      </c>
      <c r="H157" s="6">
        <v>3454280</v>
      </c>
      <c r="I157" s="6">
        <f t="shared" si="2"/>
        <v>277713</v>
      </c>
      <c r="J157" s="15">
        <v>-7.3999999999999996E-2</v>
      </c>
      <c r="K157" s="6" t="str">
        <f>IF(Table1[[#This Row],[FY 2023]]&lt;Table1[[#This Row],[FY 2022]],"Budget Cut","Budget Increase")</f>
        <v>Budget Cut</v>
      </c>
    </row>
    <row r="158" spans="1:11" x14ac:dyDescent="0.35">
      <c r="A158" s="14" t="s">
        <v>1704</v>
      </c>
      <c r="B158" s="2">
        <v>18</v>
      </c>
      <c r="C158" s="2">
        <v>45</v>
      </c>
      <c r="D158" s="2" t="s">
        <v>1700</v>
      </c>
      <c r="E158" s="3" t="s">
        <v>1705</v>
      </c>
      <c r="F158" s="3" t="s">
        <v>11</v>
      </c>
      <c r="G158" s="6">
        <v>3733824</v>
      </c>
      <c r="H158" s="6">
        <v>3920805</v>
      </c>
      <c r="I158" s="6">
        <f t="shared" si="2"/>
        <v>-186981</v>
      </c>
      <c r="J158" s="15">
        <v>0.05</v>
      </c>
      <c r="K158" s="6" t="str">
        <f>IF(Table1[[#This Row],[FY 2023]]&lt;Table1[[#This Row],[FY 2022]],"Budget Cut","Budget Increase")</f>
        <v>Budget Increase</v>
      </c>
    </row>
    <row r="159" spans="1:11" x14ac:dyDescent="0.35">
      <c r="A159" s="14" t="s">
        <v>420</v>
      </c>
      <c r="B159" s="2">
        <v>23</v>
      </c>
      <c r="C159" s="2">
        <v>42</v>
      </c>
      <c r="D159" s="2" t="s">
        <v>352</v>
      </c>
      <c r="E159" s="3" t="s">
        <v>421</v>
      </c>
      <c r="F159" s="3" t="s">
        <v>11</v>
      </c>
      <c r="G159" s="6">
        <v>3745493</v>
      </c>
      <c r="H159" s="6">
        <v>3564925</v>
      </c>
      <c r="I159" s="6">
        <f t="shared" si="2"/>
        <v>180568</v>
      </c>
      <c r="J159" s="15">
        <v>-4.8000000000000001E-2</v>
      </c>
      <c r="K159" s="6" t="str">
        <f>IF(Table1[[#This Row],[FY 2023]]&lt;Table1[[#This Row],[FY 2022]],"Budget Cut","Budget Increase")</f>
        <v>Budget Cut</v>
      </c>
    </row>
    <row r="160" spans="1:11" x14ac:dyDescent="0.35">
      <c r="A160" s="14" t="s">
        <v>1854</v>
      </c>
      <c r="B160" s="2">
        <v>17</v>
      </c>
      <c r="C160" s="2">
        <v>41</v>
      </c>
      <c r="D160" s="2" t="s">
        <v>1834</v>
      </c>
      <c r="E160" s="3" t="s">
        <v>1855</v>
      </c>
      <c r="F160" s="3" t="s">
        <v>21</v>
      </c>
      <c r="G160" s="6">
        <v>3746934</v>
      </c>
      <c r="H160" s="6">
        <v>3653565</v>
      </c>
      <c r="I160" s="6">
        <f t="shared" si="2"/>
        <v>93369</v>
      </c>
      <c r="J160" s="15">
        <v>-2.5000000000000001E-2</v>
      </c>
      <c r="K160" s="6" t="str">
        <f>IF(Table1[[#This Row],[FY 2023]]&lt;Table1[[#This Row],[FY 2022]],"Budget Cut","Budget Increase")</f>
        <v>Budget Cut</v>
      </c>
    </row>
    <row r="161" spans="1:11" x14ac:dyDescent="0.35">
      <c r="A161" s="14" t="s">
        <v>507</v>
      </c>
      <c r="B161" s="2">
        <v>2</v>
      </c>
      <c r="C161" s="2">
        <v>3</v>
      </c>
      <c r="D161" s="2" t="s">
        <v>491</v>
      </c>
      <c r="E161" s="3" t="s">
        <v>508</v>
      </c>
      <c r="F161" s="3" t="s">
        <v>11</v>
      </c>
      <c r="G161" s="6">
        <v>3757282</v>
      </c>
      <c r="H161" s="6">
        <v>3409258</v>
      </c>
      <c r="I161" s="6">
        <f t="shared" si="2"/>
        <v>348024</v>
      </c>
      <c r="J161" s="15">
        <v>-9.2999999999999999E-2</v>
      </c>
      <c r="K161" s="6" t="str">
        <f>IF(Table1[[#This Row],[FY 2023]]&lt;Table1[[#This Row],[FY 2022]],"Budget Cut","Budget Increase")</f>
        <v>Budget Cut</v>
      </c>
    </row>
    <row r="162" spans="1:11" x14ac:dyDescent="0.35">
      <c r="A162" s="14" t="s">
        <v>2738</v>
      </c>
      <c r="B162" s="2">
        <v>10</v>
      </c>
      <c r="C162" s="2">
        <v>14</v>
      </c>
      <c r="D162" s="2" t="s">
        <v>2688</v>
      </c>
      <c r="E162" s="3" t="s">
        <v>2739</v>
      </c>
      <c r="F162" s="3" t="s">
        <v>26</v>
      </c>
      <c r="G162" s="6">
        <v>3758121</v>
      </c>
      <c r="H162" s="6">
        <v>3308718</v>
      </c>
      <c r="I162" s="6">
        <f t="shared" si="2"/>
        <v>449403</v>
      </c>
      <c r="J162" s="15" t="s">
        <v>3248</v>
      </c>
      <c r="K162" s="6" t="str">
        <f>IF(Table1[[#This Row],[FY 2023]]&lt;Table1[[#This Row],[FY 2022]],"Budget Cut","Budget Increase")</f>
        <v>Budget Cut</v>
      </c>
    </row>
    <row r="163" spans="1:11" x14ac:dyDescent="0.35">
      <c r="A163" s="14" t="s">
        <v>74</v>
      </c>
      <c r="B163" s="2">
        <v>27</v>
      </c>
      <c r="C163" s="2">
        <v>28</v>
      </c>
      <c r="D163" s="2" t="s">
        <v>58</v>
      </c>
      <c r="E163" s="3" t="s">
        <v>75</v>
      </c>
      <c r="F163" s="3" t="s">
        <v>21</v>
      </c>
      <c r="G163" s="6">
        <v>3773660</v>
      </c>
      <c r="H163" s="6">
        <v>3641333</v>
      </c>
      <c r="I163" s="6">
        <f t="shared" si="2"/>
        <v>132327</v>
      </c>
      <c r="J163" s="15">
        <v>-3.5000000000000003E-2</v>
      </c>
      <c r="K163" s="6" t="str">
        <f>IF(Table1[[#This Row],[FY 2023]]&lt;Table1[[#This Row],[FY 2022]],"Budget Cut","Budget Increase")</f>
        <v>Budget Cut</v>
      </c>
    </row>
    <row r="164" spans="1:11" x14ac:dyDescent="0.35">
      <c r="A164" s="14" t="s">
        <v>612</v>
      </c>
      <c r="B164" s="2">
        <v>3</v>
      </c>
      <c r="C164" s="2">
        <v>6</v>
      </c>
      <c r="D164" s="2" t="s">
        <v>613</v>
      </c>
      <c r="E164" s="3" t="s">
        <v>614</v>
      </c>
      <c r="F164" s="3" t="s">
        <v>14</v>
      </c>
      <c r="G164" s="6">
        <v>3787384</v>
      </c>
      <c r="H164" s="6">
        <v>3107035</v>
      </c>
      <c r="I164" s="6">
        <f t="shared" si="2"/>
        <v>680349</v>
      </c>
      <c r="J164" s="15" t="s">
        <v>3235</v>
      </c>
      <c r="K164" s="6" t="str">
        <f>IF(Table1[[#This Row],[FY 2023]]&lt;Table1[[#This Row],[FY 2022]],"Budget Cut","Budget Increase")</f>
        <v>Budget Cut</v>
      </c>
    </row>
    <row r="165" spans="1:11" x14ac:dyDescent="0.35">
      <c r="A165" s="14" t="s">
        <v>2374</v>
      </c>
      <c r="B165" s="2">
        <v>5</v>
      </c>
      <c r="C165" s="2">
        <v>9</v>
      </c>
      <c r="D165" s="2" t="s">
        <v>2354</v>
      </c>
      <c r="E165" s="3" t="s">
        <v>2375</v>
      </c>
      <c r="F165" s="3" t="s">
        <v>11</v>
      </c>
      <c r="G165" s="6">
        <v>3789547</v>
      </c>
      <c r="H165" s="6">
        <v>3525385</v>
      </c>
      <c r="I165" s="6">
        <f t="shared" si="2"/>
        <v>264162</v>
      </c>
      <c r="J165" s="15" t="s">
        <v>3240</v>
      </c>
      <c r="K165" s="6" t="str">
        <f>IF(Table1[[#This Row],[FY 2023]]&lt;Table1[[#This Row],[FY 2022]],"Budget Cut","Budget Increase")</f>
        <v>Budget Cut</v>
      </c>
    </row>
    <row r="166" spans="1:11" x14ac:dyDescent="0.35">
      <c r="A166" s="14" t="s">
        <v>2838</v>
      </c>
      <c r="B166" s="2">
        <v>9</v>
      </c>
      <c r="C166" s="2">
        <v>16</v>
      </c>
      <c r="D166" s="2" t="s">
        <v>2792</v>
      </c>
      <c r="E166" s="4" t="s">
        <v>2839</v>
      </c>
      <c r="F166" s="3" t="s">
        <v>14</v>
      </c>
      <c r="G166" s="6">
        <v>3794620</v>
      </c>
      <c r="H166" s="6">
        <v>3178053</v>
      </c>
      <c r="I166" s="6">
        <f t="shared" si="2"/>
        <v>616567</v>
      </c>
      <c r="J166" s="15">
        <v>-0.16200000000000001</v>
      </c>
      <c r="K166" s="6" t="str">
        <f>IF(Table1[[#This Row],[FY 2023]]&lt;Table1[[#This Row],[FY 2022]],"Budget Cut","Budget Increase")</f>
        <v>Budget Cut</v>
      </c>
    </row>
    <row r="167" spans="1:11" x14ac:dyDescent="0.35">
      <c r="A167" s="14" t="s">
        <v>1559</v>
      </c>
      <c r="B167" s="2">
        <v>21</v>
      </c>
      <c r="C167" s="2">
        <v>47</v>
      </c>
      <c r="D167" s="2" t="s">
        <v>1533</v>
      </c>
      <c r="E167" s="3" t="s">
        <v>1560</v>
      </c>
      <c r="F167" s="3" t="s">
        <v>11</v>
      </c>
      <c r="G167" s="6">
        <v>3800234</v>
      </c>
      <c r="H167" s="6">
        <v>3526625</v>
      </c>
      <c r="I167" s="6">
        <f t="shared" si="2"/>
        <v>273609</v>
      </c>
      <c r="J167" s="15">
        <v>-7.1999999999999995E-2</v>
      </c>
      <c r="K167" s="6" t="str">
        <f>IF(Table1[[#This Row],[FY 2023]]&lt;Table1[[#This Row],[FY 2022]],"Budget Cut","Budget Increase")</f>
        <v>Budget Cut</v>
      </c>
    </row>
    <row r="168" spans="1:11" x14ac:dyDescent="0.35">
      <c r="A168" s="14" t="s">
        <v>30</v>
      </c>
      <c r="B168" s="2">
        <v>5</v>
      </c>
      <c r="C168" s="2">
        <v>7</v>
      </c>
      <c r="D168" s="2" t="s">
        <v>9</v>
      </c>
      <c r="E168" s="3" t="s">
        <v>18</v>
      </c>
      <c r="F168" s="3" t="s">
        <v>14</v>
      </c>
      <c r="G168" s="6">
        <v>3804257</v>
      </c>
      <c r="H168" s="6">
        <v>3101600</v>
      </c>
      <c r="I168" s="6">
        <f t="shared" si="2"/>
        <v>702657</v>
      </c>
      <c r="J168" s="15">
        <v>-0.185</v>
      </c>
      <c r="K168" s="6" t="str">
        <f>IF(Table1[[#This Row],[FY 2023]]&lt;Table1[[#This Row],[FY 2022]],"Budget Cut","Budget Increase")</f>
        <v>Budget Cut</v>
      </c>
    </row>
    <row r="169" spans="1:11" x14ac:dyDescent="0.35">
      <c r="A169" s="14" t="s">
        <v>1848</v>
      </c>
      <c r="B169" s="2">
        <v>17</v>
      </c>
      <c r="C169" s="2">
        <v>41</v>
      </c>
      <c r="D169" s="2" t="s">
        <v>1834</v>
      </c>
      <c r="E169" s="3" t="s">
        <v>1849</v>
      </c>
      <c r="F169" s="3" t="s">
        <v>14</v>
      </c>
      <c r="G169" s="6">
        <v>3808369</v>
      </c>
      <c r="H169" s="6">
        <v>3729149</v>
      </c>
      <c r="I169" s="6">
        <f t="shared" si="2"/>
        <v>79220</v>
      </c>
      <c r="J169" s="15">
        <v>-2.1000000000000001E-2</v>
      </c>
      <c r="K169" s="6" t="str">
        <f>IF(Table1[[#This Row],[FY 2023]]&lt;Table1[[#This Row],[FY 2022]],"Budget Cut","Budget Increase")</f>
        <v>Budget Cut</v>
      </c>
    </row>
    <row r="170" spans="1:11" x14ac:dyDescent="0.35">
      <c r="A170" s="14" t="s">
        <v>2876</v>
      </c>
      <c r="B170" s="2">
        <v>9</v>
      </c>
      <c r="C170" s="2">
        <v>16</v>
      </c>
      <c r="D170" s="2" t="s">
        <v>2792</v>
      </c>
      <c r="E170" s="3" t="s">
        <v>2877</v>
      </c>
      <c r="F170" s="3" t="s">
        <v>11</v>
      </c>
      <c r="G170" s="6">
        <v>3810398</v>
      </c>
      <c r="H170" s="6">
        <v>3810819</v>
      </c>
      <c r="I170" s="6">
        <f t="shared" si="2"/>
        <v>-421</v>
      </c>
      <c r="J170" s="15">
        <v>0</v>
      </c>
      <c r="K170" s="6" t="str">
        <f>IF(Table1[[#This Row],[FY 2023]]&lt;Table1[[#This Row],[FY 2022]],"Budget Cut","Budget Increase")</f>
        <v>Budget Increase</v>
      </c>
    </row>
    <row r="171" spans="1:11" x14ac:dyDescent="0.35">
      <c r="A171" s="14" t="s">
        <v>1813</v>
      </c>
      <c r="B171" s="2">
        <v>2</v>
      </c>
      <c r="C171" s="2">
        <v>1</v>
      </c>
      <c r="D171" s="2" t="s">
        <v>1739</v>
      </c>
      <c r="E171" s="3" t="s">
        <v>1814</v>
      </c>
      <c r="F171" s="3" t="s">
        <v>11</v>
      </c>
      <c r="G171" s="6">
        <v>3816003</v>
      </c>
      <c r="H171" s="6">
        <v>3739325</v>
      </c>
      <c r="I171" s="6">
        <f t="shared" si="2"/>
        <v>76678</v>
      </c>
      <c r="J171" s="15" t="s">
        <v>3236</v>
      </c>
      <c r="K171" s="6" t="str">
        <f>IF(Table1[[#This Row],[FY 2023]]&lt;Table1[[#This Row],[FY 2022]],"Budget Cut","Budget Increase")</f>
        <v>Budget Cut</v>
      </c>
    </row>
    <row r="172" spans="1:11" x14ac:dyDescent="0.35">
      <c r="A172" s="14" t="s">
        <v>682</v>
      </c>
      <c r="B172" s="2">
        <v>27</v>
      </c>
      <c r="C172" s="2">
        <v>31</v>
      </c>
      <c r="D172" s="2" t="s">
        <v>672</v>
      </c>
      <c r="E172" s="3" t="s">
        <v>683</v>
      </c>
      <c r="F172" s="3" t="s">
        <v>14</v>
      </c>
      <c r="G172" s="6">
        <v>3819884</v>
      </c>
      <c r="H172" s="6">
        <v>3747593</v>
      </c>
      <c r="I172" s="6">
        <f t="shared" si="2"/>
        <v>72291</v>
      </c>
      <c r="J172" s="15">
        <v>-1.9E-2</v>
      </c>
      <c r="K172" s="6" t="str">
        <f>IF(Table1[[#This Row],[FY 2023]]&lt;Table1[[#This Row],[FY 2022]],"Budget Cut","Budget Increase")</f>
        <v>Budget Cut</v>
      </c>
    </row>
    <row r="173" spans="1:11" x14ac:dyDescent="0.35">
      <c r="A173" s="14" t="s">
        <v>1072</v>
      </c>
      <c r="B173" s="2">
        <v>10</v>
      </c>
      <c r="C173" s="2">
        <v>15</v>
      </c>
      <c r="D173" s="2" t="s">
        <v>1040</v>
      </c>
      <c r="E173" s="3" t="s">
        <v>1073</v>
      </c>
      <c r="F173" s="3" t="s">
        <v>14</v>
      </c>
      <c r="G173" s="6">
        <v>3821286</v>
      </c>
      <c r="H173" s="6">
        <v>3800312</v>
      </c>
      <c r="I173" s="6">
        <f t="shared" si="2"/>
        <v>20974</v>
      </c>
      <c r="J173" s="15">
        <v>-5.0000000000000001E-3</v>
      </c>
      <c r="K173" s="6" t="str">
        <f>IF(Table1[[#This Row],[FY 2023]]&lt;Table1[[#This Row],[FY 2022]],"Budget Cut","Budget Increase")</f>
        <v>Budget Cut</v>
      </c>
    </row>
    <row r="174" spans="1:11" x14ac:dyDescent="0.35">
      <c r="A174" s="14" t="s">
        <v>1900</v>
      </c>
      <c r="B174" s="2">
        <v>23</v>
      </c>
      <c r="C174" s="2">
        <v>41</v>
      </c>
      <c r="D174" s="2" t="s">
        <v>1834</v>
      </c>
      <c r="E174" s="3" t="s">
        <v>1901</v>
      </c>
      <c r="F174" s="3" t="s">
        <v>11</v>
      </c>
      <c r="G174" s="6">
        <v>3828806</v>
      </c>
      <c r="H174" s="6">
        <v>3858590</v>
      </c>
      <c r="I174" s="6">
        <f t="shared" si="2"/>
        <v>-29784</v>
      </c>
      <c r="J174" s="15">
        <v>8.0000000000000002E-3</v>
      </c>
      <c r="K174" s="6" t="str">
        <f>IF(Table1[[#This Row],[FY 2023]]&lt;Table1[[#This Row],[FY 2022]],"Budget Cut","Budget Increase")</f>
        <v>Budget Increase</v>
      </c>
    </row>
    <row r="175" spans="1:11" x14ac:dyDescent="0.35">
      <c r="A175" s="14" t="s">
        <v>2186</v>
      </c>
      <c r="B175" s="2">
        <v>17</v>
      </c>
      <c r="C175" s="2">
        <v>36</v>
      </c>
      <c r="D175" s="2" t="s">
        <v>2128</v>
      </c>
      <c r="E175" s="3" t="s">
        <v>2187</v>
      </c>
      <c r="F175" s="3" t="s">
        <v>11</v>
      </c>
      <c r="G175" s="6">
        <v>3829971</v>
      </c>
      <c r="H175" s="6">
        <v>3379430</v>
      </c>
      <c r="I175" s="6">
        <f t="shared" si="2"/>
        <v>450541</v>
      </c>
      <c r="J175" s="15">
        <v>-0.11799999999999999</v>
      </c>
      <c r="K175" s="6" t="str">
        <f>IF(Table1[[#This Row],[FY 2023]]&lt;Table1[[#This Row],[FY 2022]],"Budget Cut","Budget Increase")</f>
        <v>Budget Cut</v>
      </c>
    </row>
    <row r="176" spans="1:11" x14ac:dyDescent="0.35">
      <c r="A176" s="14" t="s">
        <v>1324</v>
      </c>
      <c r="B176" s="2">
        <v>31</v>
      </c>
      <c r="C176" s="2">
        <v>49</v>
      </c>
      <c r="D176" s="2" t="s">
        <v>1325</v>
      </c>
      <c r="E176" s="3" t="s">
        <v>1326</v>
      </c>
      <c r="F176" s="3" t="s">
        <v>11</v>
      </c>
      <c r="G176" s="6">
        <v>3843755</v>
      </c>
      <c r="H176" s="6">
        <v>3659031</v>
      </c>
      <c r="I176" s="6">
        <f t="shared" si="2"/>
        <v>184724</v>
      </c>
      <c r="J176" s="15">
        <v>-4.8000000000000001E-2</v>
      </c>
      <c r="K176" s="6" t="str">
        <f>IF(Table1[[#This Row],[FY 2023]]&lt;Table1[[#This Row],[FY 2022]],"Budget Cut","Budget Increase")</f>
        <v>Budget Cut</v>
      </c>
    </row>
    <row r="177" spans="1:11" x14ac:dyDescent="0.35">
      <c r="A177" s="14" t="s">
        <v>2178</v>
      </c>
      <c r="B177" s="2">
        <v>16</v>
      </c>
      <c r="C177" s="2">
        <v>36</v>
      </c>
      <c r="D177" s="2" t="s">
        <v>2128</v>
      </c>
      <c r="E177" s="3" t="s">
        <v>2179</v>
      </c>
      <c r="F177" s="3" t="s">
        <v>21</v>
      </c>
      <c r="G177" s="6">
        <v>3848092</v>
      </c>
      <c r="H177" s="6">
        <v>3980906</v>
      </c>
      <c r="I177" s="6">
        <f t="shared" si="2"/>
        <v>-132814</v>
      </c>
      <c r="J177" s="15">
        <v>3.5000000000000003E-2</v>
      </c>
      <c r="K177" s="6" t="str">
        <f>IF(Table1[[#This Row],[FY 2023]]&lt;Table1[[#This Row],[FY 2022]],"Budget Cut","Budget Increase")</f>
        <v>Budget Increase</v>
      </c>
    </row>
    <row r="178" spans="1:11" x14ac:dyDescent="0.35">
      <c r="A178" s="14" t="s">
        <v>1596</v>
      </c>
      <c r="B178" s="2">
        <v>24</v>
      </c>
      <c r="C178" s="2">
        <v>25</v>
      </c>
      <c r="D178" s="2" t="s">
        <v>1592</v>
      </c>
      <c r="E178" s="3" t="s">
        <v>1597</v>
      </c>
      <c r="F178" s="3" t="s">
        <v>11</v>
      </c>
      <c r="G178" s="6">
        <v>3858245</v>
      </c>
      <c r="H178" s="6">
        <v>4191118</v>
      </c>
      <c r="I178" s="6">
        <f t="shared" si="2"/>
        <v>-332873</v>
      </c>
      <c r="J178" s="15">
        <v>8.5999999999999993E-2</v>
      </c>
      <c r="K178" s="6" t="str">
        <f>IF(Table1[[#This Row],[FY 2023]]&lt;Table1[[#This Row],[FY 2022]],"Budget Cut","Budget Increase")</f>
        <v>Budget Increase</v>
      </c>
    </row>
    <row r="179" spans="1:11" x14ac:dyDescent="0.35">
      <c r="A179" s="14" t="s">
        <v>1520</v>
      </c>
      <c r="B179" s="2">
        <v>22</v>
      </c>
      <c r="C179" s="2">
        <v>40</v>
      </c>
      <c r="D179" s="2" t="s">
        <v>1486</v>
      </c>
      <c r="E179" s="3" t="s">
        <v>1521</v>
      </c>
      <c r="F179" s="3" t="s">
        <v>14</v>
      </c>
      <c r="G179" s="6">
        <v>3865167</v>
      </c>
      <c r="H179" s="6">
        <v>4193208</v>
      </c>
      <c r="I179" s="6">
        <f t="shared" si="2"/>
        <v>-328041</v>
      </c>
      <c r="J179" s="15">
        <v>8.5000000000000006E-2</v>
      </c>
      <c r="K179" s="6" t="str">
        <f>IF(Table1[[#This Row],[FY 2023]]&lt;Table1[[#This Row],[FY 2022]],"Budget Cut","Budget Increase")</f>
        <v>Budget Increase</v>
      </c>
    </row>
    <row r="180" spans="1:11" x14ac:dyDescent="0.35">
      <c r="A180" s="14" t="s">
        <v>3008</v>
      </c>
      <c r="B180" s="2">
        <v>11</v>
      </c>
      <c r="C180" s="2">
        <v>13</v>
      </c>
      <c r="D180" s="2" t="s">
        <v>2942</v>
      </c>
      <c r="E180" s="3" t="s">
        <v>3009</v>
      </c>
      <c r="F180" s="3" t="s">
        <v>21</v>
      </c>
      <c r="G180" s="6">
        <v>3873178</v>
      </c>
      <c r="H180" s="6">
        <v>3424820</v>
      </c>
      <c r="I180" s="6">
        <f t="shared" si="2"/>
        <v>448358</v>
      </c>
      <c r="J180" s="15">
        <v>-0.11600000000000001</v>
      </c>
      <c r="K180" s="6" t="str">
        <f>IF(Table1[[#This Row],[FY 2023]]&lt;Table1[[#This Row],[FY 2022]],"Budget Cut","Budget Increase")</f>
        <v>Budget Cut</v>
      </c>
    </row>
    <row r="181" spans="1:11" x14ac:dyDescent="0.35">
      <c r="A181" s="14" t="s">
        <v>17</v>
      </c>
      <c r="B181" s="2">
        <v>3</v>
      </c>
      <c r="C181" s="2">
        <v>7</v>
      </c>
      <c r="D181" s="2" t="s">
        <v>9</v>
      </c>
      <c r="E181" s="3" t="s">
        <v>18</v>
      </c>
      <c r="F181" s="3" t="s">
        <v>14</v>
      </c>
      <c r="G181" s="6">
        <v>3876994</v>
      </c>
      <c r="H181" s="6">
        <v>3843240</v>
      </c>
      <c r="I181" s="6">
        <f t="shared" si="2"/>
        <v>33754</v>
      </c>
      <c r="J181" s="15">
        <v>-8.9999999999999993E-3</v>
      </c>
      <c r="K181" s="6" t="str">
        <f>IF(Table1[[#This Row],[FY 2023]]&lt;Table1[[#This Row],[FY 2022]],"Budget Cut","Budget Increase")</f>
        <v>Budget Cut</v>
      </c>
    </row>
    <row r="182" spans="1:11" x14ac:dyDescent="0.35">
      <c r="A182" s="14" t="s">
        <v>1429</v>
      </c>
      <c r="B182" s="2">
        <v>13</v>
      </c>
      <c r="C182" s="2">
        <v>35</v>
      </c>
      <c r="D182" s="2" t="s">
        <v>1421</v>
      </c>
      <c r="E182" s="3" t="s">
        <v>1430</v>
      </c>
      <c r="F182" s="3" t="s">
        <v>14</v>
      </c>
      <c r="G182" s="6">
        <v>3878309</v>
      </c>
      <c r="H182" s="6">
        <v>3748444</v>
      </c>
      <c r="I182" s="6">
        <f t="shared" si="2"/>
        <v>129865</v>
      </c>
      <c r="J182" s="15">
        <v>-3.3000000000000002E-2</v>
      </c>
      <c r="K182" s="6" t="str">
        <f>IF(Table1[[#This Row],[FY 2023]]&lt;Table1[[#This Row],[FY 2022]],"Budget Cut","Budget Increase")</f>
        <v>Budget Cut</v>
      </c>
    </row>
    <row r="183" spans="1:11" x14ac:dyDescent="0.35">
      <c r="A183" s="14" t="s">
        <v>1777</v>
      </c>
      <c r="B183" s="2">
        <v>2</v>
      </c>
      <c r="C183" s="2">
        <v>1</v>
      </c>
      <c r="D183" s="2" t="s">
        <v>1739</v>
      </c>
      <c r="E183" s="3" t="s">
        <v>1778</v>
      </c>
      <c r="F183" s="3" t="s">
        <v>11</v>
      </c>
      <c r="G183" s="6">
        <v>3879881</v>
      </c>
      <c r="H183" s="6">
        <v>3679521</v>
      </c>
      <c r="I183" s="6">
        <f t="shared" si="2"/>
        <v>200360</v>
      </c>
      <c r="J183" s="15">
        <v>-5.1999999999999998E-2</v>
      </c>
      <c r="K183" s="6" t="str">
        <f>IF(Table1[[#This Row],[FY 2023]]&lt;Table1[[#This Row],[FY 2022]],"Budget Cut","Budget Increase")</f>
        <v>Budget Cut</v>
      </c>
    </row>
    <row r="184" spans="1:11" x14ac:dyDescent="0.35">
      <c r="A184" s="14" t="s">
        <v>2034</v>
      </c>
      <c r="B184" s="2">
        <v>17</v>
      </c>
      <c r="C184" s="2">
        <v>35</v>
      </c>
      <c r="D184" s="2" t="s">
        <v>2035</v>
      </c>
      <c r="E184" s="3" t="s">
        <v>2036</v>
      </c>
      <c r="F184" s="3" t="s">
        <v>11</v>
      </c>
      <c r="G184" s="6">
        <v>3883744</v>
      </c>
      <c r="H184" s="6">
        <v>3385287</v>
      </c>
      <c r="I184" s="6">
        <f t="shared" si="2"/>
        <v>498457</v>
      </c>
      <c r="J184" s="15">
        <v>-0.128</v>
      </c>
      <c r="K184" s="6" t="str">
        <f>IF(Table1[[#This Row],[FY 2023]]&lt;Table1[[#This Row],[FY 2022]],"Budget Cut","Budget Increase")</f>
        <v>Budget Cut</v>
      </c>
    </row>
    <row r="185" spans="1:11" x14ac:dyDescent="0.35">
      <c r="A185" s="14" t="s">
        <v>2583</v>
      </c>
      <c r="B185" s="2">
        <v>7</v>
      </c>
      <c r="C185" s="2">
        <v>17</v>
      </c>
      <c r="D185" s="2" t="s">
        <v>2567</v>
      </c>
      <c r="E185" s="3" t="s">
        <v>2584</v>
      </c>
      <c r="F185" s="3" t="s">
        <v>11</v>
      </c>
      <c r="G185" s="6">
        <v>3884137</v>
      </c>
      <c r="H185" s="6">
        <v>4237080</v>
      </c>
      <c r="I185" s="6">
        <f t="shared" si="2"/>
        <v>-352943</v>
      </c>
      <c r="J185" s="15">
        <v>9.0999999999999998E-2</v>
      </c>
      <c r="K185" s="6" t="str">
        <f>IF(Table1[[#This Row],[FY 2023]]&lt;Table1[[#This Row],[FY 2022]],"Budget Cut","Budget Increase")</f>
        <v>Budget Increase</v>
      </c>
    </row>
    <row r="186" spans="1:11" x14ac:dyDescent="0.35">
      <c r="A186" s="14" t="s">
        <v>2651</v>
      </c>
      <c r="B186" s="2">
        <v>12</v>
      </c>
      <c r="C186" s="2">
        <v>17</v>
      </c>
      <c r="D186" s="2" t="s">
        <v>2567</v>
      </c>
      <c r="E186" s="3" t="s">
        <v>2652</v>
      </c>
      <c r="F186" s="3" t="s">
        <v>14</v>
      </c>
      <c r="G186" s="6">
        <v>3889203</v>
      </c>
      <c r="H186" s="6">
        <v>3005473</v>
      </c>
      <c r="I186" s="6">
        <f t="shared" si="2"/>
        <v>883730</v>
      </c>
      <c r="J186" s="15">
        <v>-0.22700000000000001</v>
      </c>
      <c r="K186" s="6" t="str">
        <f>IF(Table1[[#This Row],[FY 2023]]&lt;Table1[[#This Row],[FY 2022]],"Budget Cut","Budget Increase")</f>
        <v>Budget Cut</v>
      </c>
    </row>
    <row r="187" spans="1:11" x14ac:dyDescent="0.35">
      <c r="A187" s="14" t="s">
        <v>368</v>
      </c>
      <c r="B187" s="2">
        <v>19</v>
      </c>
      <c r="C187" s="2">
        <v>42</v>
      </c>
      <c r="D187" s="2" t="s">
        <v>352</v>
      </c>
      <c r="E187" s="3" t="s">
        <v>369</v>
      </c>
      <c r="F187" s="3" t="s">
        <v>11</v>
      </c>
      <c r="G187" s="6">
        <v>3895461</v>
      </c>
      <c r="H187" s="6">
        <v>3316554</v>
      </c>
      <c r="I187" s="6">
        <f t="shared" si="2"/>
        <v>578907</v>
      </c>
      <c r="J187" s="15">
        <v>-0.14899999999999999</v>
      </c>
      <c r="K187" s="6" t="str">
        <f>IF(Table1[[#This Row],[FY 2023]]&lt;Table1[[#This Row],[FY 2022]],"Budget Cut","Budget Increase")</f>
        <v>Budget Cut</v>
      </c>
    </row>
    <row r="188" spans="1:11" x14ac:dyDescent="0.35">
      <c r="A188" s="14" t="s">
        <v>2251</v>
      </c>
      <c r="B188" s="2">
        <v>26</v>
      </c>
      <c r="C188" s="2">
        <v>19</v>
      </c>
      <c r="D188" s="2" t="s">
        <v>2205</v>
      </c>
      <c r="E188" s="3" t="s">
        <v>2252</v>
      </c>
      <c r="F188" s="3" t="s">
        <v>21</v>
      </c>
      <c r="G188" s="6">
        <v>3898711</v>
      </c>
      <c r="H188" s="6">
        <v>3796334</v>
      </c>
      <c r="I188" s="6">
        <f t="shared" si="2"/>
        <v>102377</v>
      </c>
      <c r="J188" s="15">
        <v>-2.5999999999999999E-2</v>
      </c>
      <c r="K188" s="6" t="str">
        <f>IF(Table1[[#This Row],[FY 2023]]&lt;Table1[[#This Row],[FY 2022]],"Budget Cut","Budget Increase")</f>
        <v>Budget Cut</v>
      </c>
    </row>
    <row r="189" spans="1:11" x14ac:dyDescent="0.35">
      <c r="A189" s="14" t="s">
        <v>2498</v>
      </c>
      <c r="B189" s="2">
        <v>1</v>
      </c>
      <c r="C189" s="2">
        <v>2</v>
      </c>
      <c r="D189" s="2" t="s">
        <v>2492</v>
      </c>
      <c r="E189" s="3" t="s">
        <v>2499</v>
      </c>
      <c r="F189" s="3" t="s">
        <v>21</v>
      </c>
      <c r="G189" s="6">
        <v>3905746</v>
      </c>
      <c r="H189" s="6">
        <v>3891656</v>
      </c>
      <c r="I189" s="6">
        <f t="shared" si="2"/>
        <v>14090</v>
      </c>
      <c r="J189" s="15">
        <v>-4.0000000000000001E-3</v>
      </c>
      <c r="K189" s="6" t="str">
        <f>IF(Table1[[#This Row],[FY 2023]]&lt;Table1[[#This Row],[FY 2022]],"Budget Cut","Budget Increase")</f>
        <v>Budget Cut</v>
      </c>
    </row>
    <row r="190" spans="1:11" x14ac:dyDescent="0.35">
      <c r="A190" s="14" t="s">
        <v>617</v>
      </c>
      <c r="B190" s="2">
        <v>3</v>
      </c>
      <c r="C190" s="2">
        <v>6</v>
      </c>
      <c r="D190" s="2" t="s">
        <v>613</v>
      </c>
      <c r="E190" s="3" t="s">
        <v>618</v>
      </c>
      <c r="F190" s="3" t="s">
        <v>11</v>
      </c>
      <c r="G190" s="6">
        <v>3909652</v>
      </c>
      <c r="H190" s="6">
        <v>4324800</v>
      </c>
      <c r="I190" s="6">
        <f t="shared" si="2"/>
        <v>-415148</v>
      </c>
      <c r="J190" s="15">
        <v>0.106</v>
      </c>
      <c r="K190" s="6" t="str">
        <f>IF(Table1[[#This Row],[FY 2023]]&lt;Table1[[#This Row],[FY 2022]],"Budget Cut","Budget Increase")</f>
        <v>Budget Increase</v>
      </c>
    </row>
    <row r="191" spans="1:11" x14ac:dyDescent="0.35">
      <c r="A191" s="14" t="s">
        <v>724</v>
      </c>
      <c r="B191" s="2">
        <v>29</v>
      </c>
      <c r="C191" s="2">
        <v>31</v>
      </c>
      <c r="D191" s="2" t="s">
        <v>672</v>
      </c>
      <c r="E191" s="3" t="s">
        <v>725</v>
      </c>
      <c r="F191" s="3" t="s">
        <v>21</v>
      </c>
      <c r="G191" s="6">
        <v>3912434</v>
      </c>
      <c r="H191" s="6">
        <v>3671954</v>
      </c>
      <c r="I191" s="6">
        <f t="shared" si="2"/>
        <v>240480</v>
      </c>
      <c r="J191" s="15">
        <v>-6.0999999999999999E-2</v>
      </c>
      <c r="K191" s="6" t="str">
        <f>IF(Table1[[#This Row],[FY 2023]]&lt;Table1[[#This Row],[FY 2022]],"Budget Cut","Budget Increase")</f>
        <v>Budget Cut</v>
      </c>
    </row>
    <row r="192" spans="1:11" x14ac:dyDescent="0.35">
      <c r="A192" s="14" t="s">
        <v>1526</v>
      </c>
      <c r="B192" s="2">
        <v>22</v>
      </c>
      <c r="C192" s="2">
        <v>40</v>
      </c>
      <c r="D192" s="2" t="s">
        <v>1486</v>
      </c>
      <c r="E192" s="3" t="s">
        <v>1527</v>
      </c>
      <c r="F192" s="3" t="s">
        <v>21</v>
      </c>
      <c r="G192" s="6">
        <v>3925093</v>
      </c>
      <c r="H192" s="6">
        <v>3730406</v>
      </c>
      <c r="I192" s="6">
        <f t="shared" si="2"/>
        <v>194687</v>
      </c>
      <c r="J192" s="16" t="s">
        <v>3241</v>
      </c>
      <c r="K192" s="6" t="str">
        <f>IF(Table1[[#This Row],[FY 2023]]&lt;Table1[[#This Row],[FY 2022]],"Budget Cut","Budget Increase")</f>
        <v>Budget Cut</v>
      </c>
    </row>
    <row r="193" spans="1:11" x14ac:dyDescent="0.35">
      <c r="A193" s="14" t="s">
        <v>2285</v>
      </c>
      <c r="B193" s="2">
        <v>13</v>
      </c>
      <c r="C193" s="2">
        <v>33</v>
      </c>
      <c r="D193" s="2" t="s">
        <v>2277</v>
      </c>
      <c r="E193" s="3" t="s">
        <v>2286</v>
      </c>
      <c r="F193" s="3" t="s">
        <v>14</v>
      </c>
      <c r="G193" s="6">
        <v>3940265</v>
      </c>
      <c r="H193" s="6">
        <v>4016459</v>
      </c>
      <c r="I193" s="6">
        <f t="shared" si="2"/>
        <v>-76194</v>
      </c>
      <c r="J193" s="15">
        <v>1.9E-2</v>
      </c>
      <c r="K193" s="6" t="str">
        <f>IF(Table1[[#This Row],[FY 2023]]&lt;Table1[[#This Row],[FY 2022]],"Budget Cut","Budget Increase")</f>
        <v>Budget Increase</v>
      </c>
    </row>
    <row r="194" spans="1:11" x14ac:dyDescent="0.35">
      <c r="A194" s="14" t="s">
        <v>220</v>
      </c>
      <c r="B194" s="2">
        <v>20</v>
      </c>
      <c r="C194" s="2">
        <v>38</v>
      </c>
      <c r="D194" s="2" t="s">
        <v>180</v>
      </c>
      <c r="E194" s="4" t="s">
        <v>221</v>
      </c>
      <c r="F194" s="3" t="s">
        <v>14</v>
      </c>
      <c r="G194" s="6">
        <v>3968987</v>
      </c>
      <c r="H194" s="6">
        <v>5691014</v>
      </c>
      <c r="I194" s="6">
        <f t="shared" ref="I194:I257" si="3">SUM(G194,-H194)</f>
        <v>-1722027</v>
      </c>
      <c r="J194" s="15">
        <v>0.434</v>
      </c>
      <c r="K194" s="6" t="str">
        <f>IF(Table1[[#This Row],[FY 2023]]&lt;Table1[[#This Row],[FY 2022]],"Budget Cut","Budget Increase")</f>
        <v>Budget Increase</v>
      </c>
    </row>
    <row r="195" spans="1:11" x14ac:dyDescent="0.35">
      <c r="A195" s="14" t="s">
        <v>2546</v>
      </c>
      <c r="B195" s="2">
        <v>2</v>
      </c>
      <c r="C195" s="2">
        <v>2</v>
      </c>
      <c r="D195" s="2" t="s">
        <v>2492</v>
      </c>
      <c r="E195" s="3" t="s">
        <v>2547</v>
      </c>
      <c r="F195" s="3" t="s">
        <v>11</v>
      </c>
      <c r="G195" s="6">
        <v>3990516</v>
      </c>
      <c r="H195" s="6">
        <v>3924743</v>
      </c>
      <c r="I195" s="6">
        <f t="shared" si="3"/>
        <v>65773</v>
      </c>
      <c r="J195" s="15">
        <v>-1.6E-2</v>
      </c>
      <c r="K195" s="6" t="str">
        <f>IF(Table1[[#This Row],[FY 2023]]&lt;Table1[[#This Row],[FY 2022]],"Budget Cut","Budget Increase")</f>
        <v>Budget Cut</v>
      </c>
    </row>
    <row r="196" spans="1:11" x14ac:dyDescent="0.35">
      <c r="A196" s="14" t="s">
        <v>1306</v>
      </c>
      <c r="B196" s="2">
        <v>15</v>
      </c>
      <c r="C196" s="2">
        <v>39</v>
      </c>
      <c r="D196" s="2" t="s">
        <v>1268</v>
      </c>
      <c r="E196" s="3" t="s">
        <v>1307</v>
      </c>
      <c r="F196" s="3" t="s">
        <v>11</v>
      </c>
      <c r="G196" s="6">
        <v>3993311</v>
      </c>
      <c r="H196" s="6">
        <v>4318176</v>
      </c>
      <c r="I196" s="6">
        <f t="shared" si="3"/>
        <v>-324865</v>
      </c>
      <c r="J196" s="15">
        <v>8.1000000000000003E-2</v>
      </c>
      <c r="K196" s="6" t="str">
        <f>IF(Table1[[#This Row],[FY 2023]]&lt;Table1[[#This Row],[FY 2022]],"Budget Cut","Budget Increase")</f>
        <v>Budget Increase</v>
      </c>
    </row>
    <row r="197" spans="1:11" x14ac:dyDescent="0.35">
      <c r="A197" s="14" t="s">
        <v>2653</v>
      </c>
      <c r="B197" s="2">
        <v>12</v>
      </c>
      <c r="C197" s="2">
        <v>17</v>
      </c>
      <c r="D197" s="2" t="s">
        <v>2567</v>
      </c>
      <c r="E197" s="3" t="s">
        <v>2654</v>
      </c>
      <c r="F197" s="3" t="s">
        <v>11</v>
      </c>
      <c r="G197" s="6">
        <v>3996865</v>
      </c>
      <c r="H197" s="6">
        <v>3812408</v>
      </c>
      <c r="I197" s="6">
        <f t="shared" si="3"/>
        <v>184457</v>
      </c>
      <c r="J197" s="15">
        <v>-4.5999999999999999E-2</v>
      </c>
      <c r="K197" s="6" t="str">
        <f>IF(Table1[[#This Row],[FY 2023]]&lt;Table1[[#This Row],[FY 2022]],"Budget Cut","Budget Increase")</f>
        <v>Budget Cut</v>
      </c>
    </row>
    <row r="198" spans="1:11" x14ac:dyDescent="0.35">
      <c r="A198" s="14" t="s">
        <v>865</v>
      </c>
      <c r="B198" s="2">
        <v>6</v>
      </c>
      <c r="C198" s="2">
        <v>10</v>
      </c>
      <c r="D198" s="2" t="s">
        <v>813</v>
      </c>
      <c r="E198" s="3" t="s">
        <v>866</v>
      </c>
      <c r="F198" s="3" t="s">
        <v>21</v>
      </c>
      <c r="G198" s="6">
        <v>3998332</v>
      </c>
      <c r="H198" s="6">
        <v>3947198</v>
      </c>
      <c r="I198" s="6">
        <f t="shared" si="3"/>
        <v>51134</v>
      </c>
      <c r="J198" s="15">
        <v>-1.2999999999999999E-2</v>
      </c>
      <c r="K198" s="6" t="str">
        <f>IF(Table1[[#This Row],[FY 2023]]&lt;Table1[[#This Row],[FY 2022]],"Budget Cut","Budget Increase")</f>
        <v>Budget Cut</v>
      </c>
    </row>
    <row r="199" spans="1:11" x14ac:dyDescent="0.35">
      <c r="A199" s="14" t="s">
        <v>902</v>
      </c>
      <c r="B199" s="2">
        <v>10</v>
      </c>
      <c r="C199" s="2">
        <v>11</v>
      </c>
      <c r="D199" s="2" t="s">
        <v>896</v>
      </c>
      <c r="E199" s="3" t="s">
        <v>903</v>
      </c>
      <c r="F199" s="3" t="s">
        <v>14</v>
      </c>
      <c r="G199" s="6">
        <v>4012751</v>
      </c>
      <c r="H199" s="6">
        <v>3695080</v>
      </c>
      <c r="I199" s="6">
        <f t="shared" si="3"/>
        <v>317671</v>
      </c>
      <c r="J199" s="15">
        <v>-7.9000000000000001E-2</v>
      </c>
      <c r="K199" s="6" t="str">
        <f>IF(Table1[[#This Row],[FY 2023]]&lt;Table1[[#This Row],[FY 2022]],"Budget Cut","Budget Increase")</f>
        <v>Budget Cut</v>
      </c>
    </row>
    <row r="200" spans="1:11" x14ac:dyDescent="0.35">
      <c r="A200" s="14" t="s">
        <v>2081</v>
      </c>
      <c r="B200" s="2">
        <v>23</v>
      </c>
      <c r="C200" s="2">
        <v>37</v>
      </c>
      <c r="D200" s="2" t="s">
        <v>2035</v>
      </c>
      <c r="E200" s="3" t="s">
        <v>2082</v>
      </c>
      <c r="F200" s="3" t="s">
        <v>14</v>
      </c>
      <c r="G200" s="6">
        <v>4032930</v>
      </c>
      <c r="H200" s="6">
        <v>3916141</v>
      </c>
      <c r="I200" s="6">
        <f t="shared" si="3"/>
        <v>116789</v>
      </c>
      <c r="J200" s="15">
        <v>-2.9000000000000001E-2</v>
      </c>
      <c r="K200" s="6" t="str">
        <f>IF(Table1[[#This Row],[FY 2023]]&lt;Table1[[#This Row],[FY 2022]],"Budget Cut","Budget Increase")</f>
        <v>Budget Cut</v>
      </c>
    </row>
    <row r="201" spans="1:11" x14ac:dyDescent="0.35">
      <c r="A201" s="14" t="s">
        <v>410</v>
      </c>
      <c r="B201" s="2">
        <v>19</v>
      </c>
      <c r="C201" s="2">
        <v>42</v>
      </c>
      <c r="D201" s="2" t="s">
        <v>352</v>
      </c>
      <c r="E201" s="3" t="s">
        <v>411</v>
      </c>
      <c r="F201" s="3" t="s">
        <v>11</v>
      </c>
      <c r="G201" s="6">
        <v>4038360</v>
      </c>
      <c r="H201" s="6">
        <v>4190447</v>
      </c>
      <c r="I201" s="6">
        <f t="shared" si="3"/>
        <v>-152087</v>
      </c>
      <c r="J201" s="15">
        <v>3.7999999999999999E-2</v>
      </c>
      <c r="K201" s="6" t="str">
        <f>IF(Table1[[#This Row],[FY 2023]]&lt;Table1[[#This Row],[FY 2022]],"Budget Cut","Budget Increase")</f>
        <v>Budget Increase</v>
      </c>
    </row>
    <row r="202" spans="1:11" x14ac:dyDescent="0.35">
      <c r="A202" s="14" t="s">
        <v>2538</v>
      </c>
      <c r="B202" s="2">
        <v>2</v>
      </c>
      <c r="C202" s="2">
        <v>2</v>
      </c>
      <c r="D202" s="2" t="s">
        <v>2492</v>
      </c>
      <c r="E202" s="3" t="s">
        <v>2539</v>
      </c>
      <c r="F202" s="3" t="s">
        <v>14</v>
      </c>
      <c r="G202" s="6">
        <v>4040077</v>
      </c>
      <c r="H202" s="6">
        <v>3942359</v>
      </c>
      <c r="I202" s="6">
        <f t="shared" si="3"/>
        <v>97718</v>
      </c>
      <c r="J202" s="15">
        <v>-2.4E-2</v>
      </c>
      <c r="K202" s="6" t="str">
        <f>IF(Table1[[#This Row],[FY 2023]]&lt;Table1[[#This Row],[FY 2022]],"Budget Cut","Budget Increase")</f>
        <v>Budget Cut</v>
      </c>
    </row>
    <row r="203" spans="1:11" x14ac:dyDescent="0.35">
      <c r="A203" s="14" t="s">
        <v>2073</v>
      </c>
      <c r="B203" s="2">
        <v>19</v>
      </c>
      <c r="C203" s="2">
        <v>37</v>
      </c>
      <c r="D203" s="2" t="s">
        <v>2035</v>
      </c>
      <c r="E203" s="3" t="s">
        <v>2074</v>
      </c>
      <c r="F203" s="3" t="s">
        <v>11</v>
      </c>
      <c r="G203" s="6">
        <v>4044490</v>
      </c>
      <c r="H203" s="6">
        <v>4495645</v>
      </c>
      <c r="I203" s="6">
        <f t="shared" si="3"/>
        <v>-451155</v>
      </c>
      <c r="J203" s="15">
        <v>0.112</v>
      </c>
      <c r="K203" s="6" t="str">
        <f>IF(Table1[[#This Row],[FY 2023]]&lt;Table1[[#This Row],[FY 2022]],"Budget Cut","Budget Increase")</f>
        <v>Budget Increase</v>
      </c>
    </row>
    <row r="204" spans="1:11" x14ac:dyDescent="0.35">
      <c r="A204" s="14" t="s">
        <v>1858</v>
      </c>
      <c r="B204" s="2">
        <v>17</v>
      </c>
      <c r="C204" s="2">
        <v>41</v>
      </c>
      <c r="D204" s="2" t="s">
        <v>1834</v>
      </c>
      <c r="E204" s="3" t="s">
        <v>1859</v>
      </c>
      <c r="F204" s="3" t="s">
        <v>21</v>
      </c>
      <c r="G204" s="6">
        <v>4052174</v>
      </c>
      <c r="H204" s="6">
        <v>3732949</v>
      </c>
      <c r="I204" s="6">
        <f t="shared" si="3"/>
        <v>319225</v>
      </c>
      <c r="J204" s="15">
        <v>-7.9000000000000001E-2</v>
      </c>
      <c r="K204" s="6" t="str">
        <f>IF(Table1[[#This Row],[FY 2023]]&lt;Table1[[#This Row],[FY 2022]],"Budget Cut","Budget Increase")</f>
        <v>Budget Cut</v>
      </c>
    </row>
    <row r="205" spans="1:11" x14ac:dyDescent="0.35">
      <c r="A205" s="14" t="s">
        <v>362</v>
      </c>
      <c r="B205" s="2">
        <v>19</v>
      </c>
      <c r="C205" s="2">
        <v>42</v>
      </c>
      <c r="D205" s="2" t="s">
        <v>352</v>
      </c>
      <c r="E205" s="3" t="s">
        <v>363</v>
      </c>
      <c r="F205" s="3" t="s">
        <v>14</v>
      </c>
      <c r="G205" s="6">
        <v>4053584</v>
      </c>
      <c r="H205" s="6">
        <v>3859580</v>
      </c>
      <c r="I205" s="6">
        <f t="shared" si="3"/>
        <v>194004</v>
      </c>
      <c r="J205" s="15">
        <v>-4.8000000000000001E-2</v>
      </c>
      <c r="K205" s="6" t="str">
        <f>IF(Table1[[#This Row],[FY 2023]]&lt;Table1[[#This Row],[FY 2022]],"Budget Cut","Budget Increase")</f>
        <v>Budget Cut</v>
      </c>
    </row>
    <row r="206" spans="1:11" x14ac:dyDescent="0.35">
      <c r="A206" s="14" t="s">
        <v>366</v>
      </c>
      <c r="B206" s="2">
        <v>19</v>
      </c>
      <c r="C206" s="2">
        <v>42</v>
      </c>
      <c r="D206" s="2" t="s">
        <v>352</v>
      </c>
      <c r="E206" s="3" t="s">
        <v>367</v>
      </c>
      <c r="F206" s="3" t="s">
        <v>14</v>
      </c>
      <c r="G206" s="6">
        <v>4056438</v>
      </c>
      <c r="H206" s="6">
        <v>3806542</v>
      </c>
      <c r="I206" s="6">
        <f t="shared" si="3"/>
        <v>249896</v>
      </c>
      <c r="J206" s="15">
        <v>-6.2E-2</v>
      </c>
      <c r="K206" s="6" t="str">
        <f>IF(Table1[[#This Row],[FY 2023]]&lt;Table1[[#This Row],[FY 2022]],"Budget Cut","Budget Increase")</f>
        <v>Budget Cut</v>
      </c>
    </row>
    <row r="207" spans="1:11" x14ac:dyDescent="0.35">
      <c r="A207" s="14" t="s">
        <v>2512</v>
      </c>
      <c r="B207" s="2">
        <v>1</v>
      </c>
      <c r="C207" s="2">
        <v>2</v>
      </c>
      <c r="D207" s="2" t="s">
        <v>2492</v>
      </c>
      <c r="E207" s="3" t="s">
        <v>2513</v>
      </c>
      <c r="F207" s="3" t="s">
        <v>21</v>
      </c>
      <c r="G207" s="6">
        <v>10082170</v>
      </c>
      <c r="H207" s="6">
        <v>8824421</v>
      </c>
      <c r="I207" s="6">
        <f t="shared" si="3"/>
        <v>1257749</v>
      </c>
      <c r="J207" s="22">
        <v>1.171</v>
      </c>
      <c r="K207" s="6" t="str">
        <f>IF(Table1[[#This Row],[FY 2023]]&lt;Table1[[#This Row],[FY 2022]],"Budget Cut","Budget Increase")</f>
        <v>Budget Cut</v>
      </c>
    </row>
    <row r="208" spans="1:11" x14ac:dyDescent="0.35">
      <c r="A208" s="14" t="s">
        <v>90</v>
      </c>
      <c r="B208" s="2">
        <v>27</v>
      </c>
      <c r="C208" s="2">
        <v>28</v>
      </c>
      <c r="D208" s="2" t="s">
        <v>58</v>
      </c>
      <c r="E208" s="3" t="s">
        <v>91</v>
      </c>
      <c r="F208" s="3" t="s">
        <v>11</v>
      </c>
      <c r="G208" s="6">
        <v>4066649</v>
      </c>
      <c r="H208" s="6">
        <v>3905332</v>
      </c>
      <c r="I208" s="6">
        <f t="shared" si="3"/>
        <v>161317</v>
      </c>
      <c r="J208" s="15" t="s">
        <v>3231</v>
      </c>
      <c r="K208" s="6" t="str">
        <f>IF(Table1[[#This Row],[FY 2023]]&lt;Table1[[#This Row],[FY 2022]],"Budget Cut","Budget Increase")</f>
        <v>Budget Cut</v>
      </c>
    </row>
    <row r="209" spans="1:11" x14ac:dyDescent="0.35">
      <c r="A209" s="14" t="s">
        <v>2429</v>
      </c>
      <c r="B209" s="2">
        <v>11</v>
      </c>
      <c r="C209" s="2">
        <v>12</v>
      </c>
      <c r="D209" s="2" t="s">
        <v>2421</v>
      </c>
      <c r="E209" s="3" t="s">
        <v>2430</v>
      </c>
      <c r="F209" s="3" t="s">
        <v>11</v>
      </c>
      <c r="G209" s="6">
        <v>4069827</v>
      </c>
      <c r="H209" s="6">
        <v>4207396</v>
      </c>
      <c r="I209" s="6">
        <f t="shared" si="3"/>
        <v>-137569</v>
      </c>
      <c r="J209" s="15">
        <v>3.4000000000000002E-2</v>
      </c>
      <c r="K209" s="6" t="str">
        <f>IF(Table1[[#This Row],[FY 2023]]&lt;Table1[[#This Row],[FY 2022]],"Budget Cut","Budget Increase")</f>
        <v>Budget Increase</v>
      </c>
    </row>
    <row r="210" spans="1:11" x14ac:dyDescent="0.35">
      <c r="A210" s="14" t="s">
        <v>1455</v>
      </c>
      <c r="B210" s="2">
        <v>17</v>
      </c>
      <c r="C210" s="2">
        <v>35</v>
      </c>
      <c r="D210" s="2" t="s">
        <v>1421</v>
      </c>
      <c r="E210" s="3" t="s">
        <v>1456</v>
      </c>
      <c r="F210" s="3" t="s">
        <v>11</v>
      </c>
      <c r="G210" s="6">
        <v>4069918</v>
      </c>
      <c r="H210" s="6">
        <v>3723767</v>
      </c>
      <c r="I210" s="6">
        <f t="shared" si="3"/>
        <v>346151</v>
      </c>
      <c r="J210" s="15">
        <v>-8.5000000000000006E-2</v>
      </c>
      <c r="K210" s="6" t="str">
        <f>IF(Table1[[#This Row],[FY 2023]]&lt;Table1[[#This Row],[FY 2022]],"Budget Cut","Budget Increase")</f>
        <v>Budget Cut</v>
      </c>
    </row>
    <row r="211" spans="1:11" x14ac:dyDescent="0.35">
      <c r="A211" s="14" t="s">
        <v>849</v>
      </c>
      <c r="B211" s="2">
        <v>6</v>
      </c>
      <c r="C211" s="2">
        <v>10</v>
      </c>
      <c r="D211" s="2" t="s">
        <v>813</v>
      </c>
      <c r="E211" s="3" t="s">
        <v>850</v>
      </c>
      <c r="F211" s="3" t="s">
        <v>21</v>
      </c>
      <c r="G211" s="6">
        <v>4071321</v>
      </c>
      <c r="H211" s="6">
        <v>3578669</v>
      </c>
      <c r="I211" s="6">
        <f t="shared" si="3"/>
        <v>492652</v>
      </c>
      <c r="J211" s="15">
        <v>-0.121</v>
      </c>
      <c r="K211" s="6" t="str">
        <f>IF(Table1[[#This Row],[FY 2023]]&lt;Table1[[#This Row],[FY 2022]],"Budget Cut","Budget Increase")</f>
        <v>Budget Cut</v>
      </c>
    </row>
    <row r="212" spans="1:11" x14ac:dyDescent="0.35">
      <c r="A212" s="14" t="s">
        <v>1092</v>
      </c>
      <c r="B212" s="2">
        <v>10</v>
      </c>
      <c r="C212" s="2">
        <v>15</v>
      </c>
      <c r="D212" s="2" t="s">
        <v>1040</v>
      </c>
      <c r="E212" s="3" t="s">
        <v>1093</v>
      </c>
      <c r="F212" s="3" t="s">
        <v>21</v>
      </c>
      <c r="G212" s="6">
        <v>4081457</v>
      </c>
      <c r="H212" s="6">
        <v>3646661</v>
      </c>
      <c r="I212" s="6">
        <f t="shared" si="3"/>
        <v>434796</v>
      </c>
      <c r="J212" s="15">
        <v>-0.107</v>
      </c>
      <c r="K212" s="6" t="str">
        <f>IF(Table1[[#This Row],[FY 2023]]&lt;Table1[[#This Row],[FY 2022]],"Budget Cut","Budget Increase")</f>
        <v>Budget Cut</v>
      </c>
    </row>
    <row r="213" spans="1:11" x14ac:dyDescent="0.35">
      <c r="A213" s="14" t="s">
        <v>549</v>
      </c>
      <c r="B213" s="2">
        <v>2</v>
      </c>
      <c r="C213" s="2">
        <v>3</v>
      </c>
      <c r="D213" s="2" t="s">
        <v>491</v>
      </c>
      <c r="E213" s="3" t="s">
        <v>550</v>
      </c>
      <c r="F213" s="3" t="s">
        <v>21</v>
      </c>
      <c r="G213" s="6">
        <v>4089075</v>
      </c>
      <c r="H213" s="6">
        <v>3772999</v>
      </c>
      <c r="I213" s="6">
        <f t="shared" si="3"/>
        <v>316076</v>
      </c>
      <c r="J213" s="15">
        <v>-7.6999999999999999E-2</v>
      </c>
      <c r="K213" s="6" t="str">
        <f>IF(Table1[[#This Row],[FY 2023]]&lt;Table1[[#This Row],[FY 2022]],"Budget Cut","Budget Increase")</f>
        <v>Budget Cut</v>
      </c>
    </row>
    <row r="214" spans="1:11" x14ac:dyDescent="0.35">
      <c r="A214" s="14" t="s">
        <v>1823</v>
      </c>
      <c r="B214" s="2">
        <v>2</v>
      </c>
      <c r="C214" s="2">
        <v>1</v>
      </c>
      <c r="D214" s="2" t="s">
        <v>1739</v>
      </c>
      <c r="E214" s="3" t="s">
        <v>1824</v>
      </c>
      <c r="F214" s="3" t="s">
        <v>11</v>
      </c>
      <c r="G214" s="6">
        <v>4094936</v>
      </c>
      <c r="H214" s="6">
        <v>3922396</v>
      </c>
      <c r="I214" s="6">
        <f t="shared" si="3"/>
        <v>172540</v>
      </c>
      <c r="J214" s="15">
        <v>-4.2000000000000003E-2</v>
      </c>
      <c r="K214" s="6" t="str">
        <f>IF(Table1[[#This Row],[FY 2023]]&lt;Table1[[#This Row],[FY 2022]],"Budget Cut","Budget Increase")</f>
        <v>Budget Cut</v>
      </c>
    </row>
    <row r="215" spans="1:11" x14ac:dyDescent="0.35">
      <c r="A215" s="14" t="s">
        <v>565</v>
      </c>
      <c r="B215" s="2">
        <v>2</v>
      </c>
      <c r="C215" s="2">
        <v>3</v>
      </c>
      <c r="D215" s="2" t="s">
        <v>491</v>
      </c>
      <c r="E215" s="3" t="s">
        <v>566</v>
      </c>
      <c r="F215" s="3" t="s">
        <v>11</v>
      </c>
      <c r="G215" s="6">
        <v>4098982</v>
      </c>
      <c r="H215" s="6">
        <v>3630499</v>
      </c>
      <c r="I215" s="6">
        <f t="shared" si="3"/>
        <v>468483</v>
      </c>
      <c r="J215" s="15">
        <v>-0.114</v>
      </c>
      <c r="K215" s="6" t="str">
        <f>IF(Table1[[#This Row],[FY 2023]]&lt;Table1[[#This Row],[FY 2022]],"Budget Cut","Budget Increase")</f>
        <v>Budget Cut</v>
      </c>
    </row>
    <row r="216" spans="1:11" x14ac:dyDescent="0.35">
      <c r="A216" s="14" t="s">
        <v>1915</v>
      </c>
      <c r="B216" s="2">
        <v>2</v>
      </c>
      <c r="C216" s="2">
        <v>5</v>
      </c>
      <c r="D216" s="2" t="s">
        <v>1907</v>
      </c>
      <c r="E216" s="3" t="s">
        <v>1916</v>
      </c>
      <c r="F216" s="3" t="s">
        <v>11</v>
      </c>
      <c r="G216" s="6">
        <v>4099996</v>
      </c>
      <c r="H216" s="6">
        <v>4616173</v>
      </c>
      <c r="I216" s="6">
        <f t="shared" si="3"/>
        <v>-516177</v>
      </c>
      <c r="J216" s="15">
        <v>0.126</v>
      </c>
      <c r="K216" s="6" t="str">
        <f>IF(Table1[[#This Row],[FY 2023]]&lt;Table1[[#This Row],[FY 2022]],"Budget Cut","Budget Increase")</f>
        <v>Budget Increase</v>
      </c>
    </row>
    <row r="217" spans="1:11" x14ac:dyDescent="0.35">
      <c r="A217" s="14" t="s">
        <v>1451</v>
      </c>
      <c r="B217" s="2">
        <v>17</v>
      </c>
      <c r="C217" s="2">
        <v>35</v>
      </c>
      <c r="D217" s="2" t="s">
        <v>1421</v>
      </c>
      <c r="E217" s="3" t="s">
        <v>1452</v>
      </c>
      <c r="F217" s="3" t="s">
        <v>11</v>
      </c>
      <c r="G217" s="6">
        <v>4100947</v>
      </c>
      <c r="H217" s="6">
        <v>3873356</v>
      </c>
      <c r="I217" s="6">
        <f t="shared" si="3"/>
        <v>227591</v>
      </c>
      <c r="J217" s="15">
        <v>-5.5E-2</v>
      </c>
      <c r="K217" s="6" t="str">
        <f>IF(Table1[[#This Row],[FY 2023]]&lt;Table1[[#This Row],[FY 2022]],"Budget Cut","Budget Increase")</f>
        <v>Budget Cut</v>
      </c>
    </row>
    <row r="218" spans="1:11" x14ac:dyDescent="0.35">
      <c r="A218" s="14" t="s">
        <v>835</v>
      </c>
      <c r="B218" s="2">
        <v>6</v>
      </c>
      <c r="C218" s="2">
        <v>10</v>
      </c>
      <c r="D218" s="2" t="s">
        <v>813</v>
      </c>
      <c r="E218" s="3" t="s">
        <v>836</v>
      </c>
      <c r="F218" s="3" t="s">
        <v>14</v>
      </c>
      <c r="G218" s="6">
        <v>4111207</v>
      </c>
      <c r="H218" s="6">
        <v>3727036</v>
      </c>
      <c r="I218" s="6">
        <f t="shared" si="3"/>
        <v>384171</v>
      </c>
      <c r="J218" s="15">
        <v>-9.2999999999999999E-2</v>
      </c>
      <c r="K218" s="6" t="str">
        <f>IF(Table1[[#This Row],[FY 2023]]&lt;Table1[[#This Row],[FY 2022]],"Budget Cut","Budget Increase")</f>
        <v>Budget Cut</v>
      </c>
    </row>
    <row r="219" spans="1:11" x14ac:dyDescent="0.35">
      <c r="A219" s="14" t="s">
        <v>780</v>
      </c>
      <c r="B219" s="2">
        <v>31</v>
      </c>
      <c r="C219" s="2">
        <v>50</v>
      </c>
      <c r="D219" s="2" t="s">
        <v>770</v>
      </c>
      <c r="E219" s="3" t="s">
        <v>781</v>
      </c>
      <c r="F219" s="3" t="s">
        <v>21</v>
      </c>
      <c r="G219" s="6">
        <v>4111974</v>
      </c>
      <c r="H219" s="6">
        <v>4365910</v>
      </c>
      <c r="I219" s="6">
        <f t="shared" si="3"/>
        <v>-253936</v>
      </c>
      <c r="J219" s="15">
        <v>6.2E-2</v>
      </c>
      <c r="K219" s="6" t="str">
        <f>IF(Table1[[#This Row],[FY 2023]]&lt;Table1[[#This Row],[FY 2022]],"Budget Cut","Budget Increase")</f>
        <v>Budget Increase</v>
      </c>
    </row>
    <row r="220" spans="1:11" x14ac:dyDescent="0.35">
      <c r="A220" s="14" t="s">
        <v>1443</v>
      </c>
      <c r="B220" s="2">
        <v>13</v>
      </c>
      <c r="C220" s="2">
        <v>35</v>
      </c>
      <c r="D220" s="2" t="s">
        <v>1421</v>
      </c>
      <c r="E220" s="3" t="s">
        <v>1444</v>
      </c>
      <c r="F220" s="3" t="s">
        <v>21</v>
      </c>
      <c r="G220" s="6">
        <v>4114891</v>
      </c>
      <c r="H220" s="6">
        <v>3645469</v>
      </c>
      <c r="I220" s="6">
        <f t="shared" si="3"/>
        <v>469422</v>
      </c>
      <c r="J220" s="15">
        <v>-0.114</v>
      </c>
      <c r="K220" s="6" t="str">
        <f>IF(Table1[[#This Row],[FY 2023]]&lt;Table1[[#This Row],[FY 2022]],"Budget Cut","Budget Increase")</f>
        <v>Budget Cut</v>
      </c>
    </row>
    <row r="221" spans="1:11" x14ac:dyDescent="0.35">
      <c r="A221" s="14" t="s">
        <v>2635</v>
      </c>
      <c r="B221" s="2">
        <v>12</v>
      </c>
      <c r="C221" s="2">
        <v>17</v>
      </c>
      <c r="D221" s="2" t="s">
        <v>2567</v>
      </c>
      <c r="E221" s="3" t="s">
        <v>2636</v>
      </c>
      <c r="F221" s="3" t="s">
        <v>14</v>
      </c>
      <c r="G221" s="6">
        <v>4121135</v>
      </c>
      <c r="H221" s="6">
        <v>3622821</v>
      </c>
      <c r="I221" s="6">
        <f t="shared" si="3"/>
        <v>498314</v>
      </c>
      <c r="J221" s="15">
        <v>-0.121</v>
      </c>
      <c r="K221" s="6" t="str">
        <f>IF(Table1[[#This Row],[FY 2023]]&lt;Table1[[#This Row],[FY 2022]],"Budget Cut","Budget Increase")</f>
        <v>Budget Cut</v>
      </c>
    </row>
    <row r="222" spans="1:11" x14ac:dyDescent="0.35">
      <c r="A222" s="14" t="s">
        <v>2560</v>
      </c>
      <c r="B222" s="2">
        <v>2</v>
      </c>
      <c r="C222" s="2">
        <v>2</v>
      </c>
      <c r="D222" s="2" t="s">
        <v>2492</v>
      </c>
      <c r="E222" s="3" t="s">
        <v>2561</v>
      </c>
      <c r="F222" s="3" t="s">
        <v>11</v>
      </c>
      <c r="G222" s="6">
        <v>4143332</v>
      </c>
      <c r="H222" s="6">
        <v>3772381</v>
      </c>
      <c r="I222" s="6">
        <f t="shared" si="3"/>
        <v>370951</v>
      </c>
      <c r="J222" s="15" t="s">
        <v>3245</v>
      </c>
      <c r="K222" s="6" t="str">
        <f>IF(Table1[[#This Row],[FY 2023]]&lt;Table1[[#This Row],[FY 2022]],"Budget Cut","Budget Increase")</f>
        <v>Budget Cut</v>
      </c>
    </row>
    <row r="223" spans="1:11" x14ac:dyDescent="0.35">
      <c r="A223" s="14" t="s">
        <v>1545</v>
      </c>
      <c r="B223" s="2">
        <v>21</v>
      </c>
      <c r="C223" s="2">
        <v>47</v>
      </c>
      <c r="D223" s="2" t="s">
        <v>1533</v>
      </c>
      <c r="E223" s="3" t="s">
        <v>1546</v>
      </c>
      <c r="F223" s="3" t="s">
        <v>11</v>
      </c>
      <c r="G223" s="6">
        <v>4143713</v>
      </c>
      <c r="H223" s="6">
        <v>4888950</v>
      </c>
      <c r="I223" s="6">
        <f t="shared" si="3"/>
        <v>-745237</v>
      </c>
      <c r="J223" s="15">
        <v>0.18</v>
      </c>
      <c r="K223" s="6" t="str">
        <f>IF(Table1[[#This Row],[FY 2023]]&lt;Table1[[#This Row],[FY 2022]],"Budget Cut","Budget Increase")</f>
        <v>Budget Increase</v>
      </c>
    </row>
    <row r="224" spans="1:11" x14ac:dyDescent="0.35">
      <c r="A224" s="14" t="s">
        <v>1112</v>
      </c>
      <c r="B224" s="2">
        <v>12</v>
      </c>
      <c r="C224" s="2">
        <v>15</v>
      </c>
      <c r="D224" s="2" t="s">
        <v>1040</v>
      </c>
      <c r="E224" s="3" t="s">
        <v>1113</v>
      </c>
      <c r="F224" s="3" t="s">
        <v>14</v>
      </c>
      <c r="G224" s="6">
        <v>4144375</v>
      </c>
      <c r="H224" s="6">
        <v>4211757</v>
      </c>
      <c r="I224" s="6">
        <f t="shared" si="3"/>
        <v>-67382</v>
      </c>
      <c r="J224" s="15">
        <v>1.6E-2</v>
      </c>
      <c r="K224" s="6" t="str">
        <f>IF(Table1[[#This Row],[FY 2023]]&lt;Table1[[#This Row],[FY 2022]],"Budget Cut","Budget Increase")</f>
        <v>Budget Increase</v>
      </c>
    </row>
    <row r="225" spans="1:11" x14ac:dyDescent="0.35">
      <c r="A225" s="14" t="s">
        <v>1514</v>
      </c>
      <c r="B225" s="2">
        <v>17</v>
      </c>
      <c r="C225" s="2">
        <v>40</v>
      </c>
      <c r="D225" s="2" t="s">
        <v>1486</v>
      </c>
      <c r="E225" s="3" t="s">
        <v>1515</v>
      </c>
      <c r="F225" s="3" t="s">
        <v>11</v>
      </c>
      <c r="G225" s="6">
        <v>4162281</v>
      </c>
      <c r="H225" s="6">
        <v>3523690</v>
      </c>
      <c r="I225" s="6">
        <f t="shared" si="3"/>
        <v>638591</v>
      </c>
      <c r="J225" s="15">
        <v>-0.153</v>
      </c>
      <c r="K225" s="6" t="str">
        <f>IF(Table1[[#This Row],[FY 2023]]&lt;Table1[[#This Row],[FY 2022]],"Budget Cut","Budget Increase")</f>
        <v>Budget Cut</v>
      </c>
    </row>
    <row r="226" spans="1:11" x14ac:dyDescent="0.35">
      <c r="A226" s="14" t="s">
        <v>230</v>
      </c>
      <c r="B226" s="2">
        <v>20</v>
      </c>
      <c r="C226" s="2">
        <v>38</v>
      </c>
      <c r="D226" s="2" t="s">
        <v>180</v>
      </c>
      <c r="E226" s="3" t="s">
        <v>231</v>
      </c>
      <c r="F226" s="3" t="s">
        <v>21</v>
      </c>
      <c r="G226" s="6">
        <v>4172455</v>
      </c>
      <c r="H226" s="6">
        <v>3466986</v>
      </c>
      <c r="I226" s="6">
        <f t="shared" si="3"/>
        <v>705469</v>
      </c>
      <c r="J226" s="15">
        <v>-0.16900000000000001</v>
      </c>
      <c r="K226" s="6" t="str">
        <f>IF(Table1[[#This Row],[FY 2023]]&lt;Table1[[#This Row],[FY 2022]],"Budget Cut","Budget Increase")</f>
        <v>Budget Cut</v>
      </c>
    </row>
    <row r="227" spans="1:11" x14ac:dyDescent="0.35">
      <c r="A227" s="14" t="s">
        <v>2317</v>
      </c>
      <c r="B227" s="2">
        <v>14</v>
      </c>
      <c r="C227" s="2">
        <v>33</v>
      </c>
      <c r="D227" s="2" t="s">
        <v>2277</v>
      </c>
      <c r="E227" s="3" t="s">
        <v>2318</v>
      </c>
      <c r="F227" s="3" t="s">
        <v>21</v>
      </c>
      <c r="G227" s="6">
        <v>4177686</v>
      </c>
      <c r="H227" s="6">
        <v>3964508</v>
      </c>
      <c r="I227" s="6">
        <f t="shared" si="3"/>
        <v>213178</v>
      </c>
      <c r="J227" s="15">
        <v>-5.0999999999999997E-2</v>
      </c>
      <c r="K227" s="6" t="str">
        <f>IF(Table1[[#This Row],[FY 2023]]&lt;Table1[[#This Row],[FY 2022]],"Budget Cut","Budget Increase")</f>
        <v>Budget Cut</v>
      </c>
    </row>
    <row r="228" spans="1:11" x14ac:dyDescent="0.35">
      <c r="A228" s="14" t="s">
        <v>753</v>
      </c>
      <c r="B228" s="2">
        <v>30</v>
      </c>
      <c r="C228" s="2">
        <v>22</v>
      </c>
      <c r="D228" s="2" t="s">
        <v>737</v>
      </c>
      <c r="E228" s="3" t="s">
        <v>754</v>
      </c>
      <c r="F228" s="3" t="s">
        <v>21</v>
      </c>
      <c r="G228" s="6">
        <v>4186346</v>
      </c>
      <c r="H228" s="6">
        <v>4625637</v>
      </c>
      <c r="I228" s="6">
        <f t="shared" si="3"/>
        <v>-439291</v>
      </c>
      <c r="J228" s="15">
        <v>0.105</v>
      </c>
      <c r="K228" s="6" t="str">
        <f>IF(Table1[[#This Row],[FY 2023]]&lt;Table1[[#This Row],[FY 2022]],"Budget Cut","Budget Increase")</f>
        <v>Budget Increase</v>
      </c>
    </row>
    <row r="229" spans="1:11" x14ac:dyDescent="0.35">
      <c r="A229" s="14" t="s">
        <v>2425</v>
      </c>
      <c r="B229" s="2">
        <v>11</v>
      </c>
      <c r="C229" s="2">
        <v>12</v>
      </c>
      <c r="D229" s="2" t="s">
        <v>2421</v>
      </c>
      <c r="E229" s="3" t="s">
        <v>2426</v>
      </c>
      <c r="F229" s="3" t="s">
        <v>14</v>
      </c>
      <c r="G229" s="6">
        <v>4190873</v>
      </c>
      <c r="H229" s="6">
        <v>4076128</v>
      </c>
      <c r="I229" s="6">
        <f t="shared" si="3"/>
        <v>114745</v>
      </c>
      <c r="J229" s="15">
        <v>-2.7E-2</v>
      </c>
      <c r="K229" s="6" t="str">
        <f>IF(Table1[[#This Row],[FY 2023]]&lt;Table1[[#This Row],[FY 2022]],"Budget Cut","Budget Increase")</f>
        <v>Budget Cut</v>
      </c>
    </row>
    <row r="230" spans="1:11" x14ac:dyDescent="0.35">
      <c r="A230" s="14" t="s">
        <v>1210</v>
      </c>
      <c r="B230" s="2">
        <v>14</v>
      </c>
      <c r="C230" s="2">
        <v>34</v>
      </c>
      <c r="D230" s="2" t="s">
        <v>1194</v>
      </c>
      <c r="E230" s="3" t="s">
        <v>1211</v>
      </c>
      <c r="F230" s="3" t="s">
        <v>21</v>
      </c>
      <c r="G230" s="6">
        <v>4192564</v>
      </c>
      <c r="H230" s="6">
        <v>3663453</v>
      </c>
      <c r="I230" s="6">
        <f t="shared" si="3"/>
        <v>529111</v>
      </c>
      <c r="J230" s="15">
        <v>-0.126</v>
      </c>
      <c r="K230" s="6" t="str">
        <f>IF(Table1[[#This Row],[FY 2023]]&lt;Table1[[#This Row],[FY 2022]],"Budget Cut","Budget Increase")</f>
        <v>Budget Cut</v>
      </c>
    </row>
    <row r="231" spans="1:11" x14ac:dyDescent="0.35">
      <c r="A231" s="14" t="s">
        <v>1730</v>
      </c>
      <c r="B231" s="2">
        <v>22</v>
      </c>
      <c r="C231" s="2">
        <v>45</v>
      </c>
      <c r="D231" s="2" t="s">
        <v>1700</v>
      </c>
      <c r="E231" s="3" t="s">
        <v>1731</v>
      </c>
      <c r="F231" s="3" t="s">
        <v>21</v>
      </c>
      <c r="G231" s="6">
        <v>4196213</v>
      </c>
      <c r="H231" s="6">
        <v>4052524</v>
      </c>
      <c r="I231" s="6">
        <f t="shared" si="3"/>
        <v>143689</v>
      </c>
      <c r="J231" s="15">
        <v>-3.4000000000000002E-2</v>
      </c>
      <c r="K231" s="6" t="str">
        <f>IF(Table1[[#This Row],[FY 2023]]&lt;Table1[[#This Row],[FY 2022]],"Budget Cut","Budget Increase")</f>
        <v>Budget Cut</v>
      </c>
    </row>
    <row r="232" spans="1:11" x14ac:dyDescent="0.35">
      <c r="A232" s="14" t="s">
        <v>1263</v>
      </c>
      <c r="B232" s="2">
        <v>32</v>
      </c>
      <c r="C232" s="2">
        <v>34</v>
      </c>
      <c r="D232" s="2" t="s">
        <v>1194</v>
      </c>
      <c r="E232" s="3" t="s">
        <v>1264</v>
      </c>
      <c r="F232" s="3" t="s">
        <v>21</v>
      </c>
      <c r="G232" s="6">
        <v>4246175</v>
      </c>
      <c r="H232" s="6">
        <v>4074232</v>
      </c>
      <c r="I232" s="6">
        <f t="shared" si="3"/>
        <v>171943</v>
      </c>
      <c r="J232" s="15" t="s">
        <v>3231</v>
      </c>
      <c r="K232" s="6" t="str">
        <f>IF(Table1[[#This Row],[FY 2023]]&lt;Table1[[#This Row],[FY 2022]],"Budget Cut","Budget Increase")</f>
        <v>Budget Cut</v>
      </c>
    </row>
    <row r="233" spans="1:11" x14ac:dyDescent="0.35">
      <c r="A233" s="14" t="s">
        <v>1767</v>
      </c>
      <c r="B233" s="2">
        <v>2</v>
      </c>
      <c r="C233" s="2">
        <v>1</v>
      </c>
      <c r="D233" s="2" t="s">
        <v>1739</v>
      </c>
      <c r="E233" s="3" t="s">
        <v>1768</v>
      </c>
      <c r="F233" s="3" t="s">
        <v>11</v>
      </c>
      <c r="G233" s="6">
        <v>4253909</v>
      </c>
      <c r="H233" s="6">
        <v>4308962</v>
      </c>
      <c r="I233" s="6">
        <f t="shared" si="3"/>
        <v>-55053</v>
      </c>
      <c r="J233" s="15">
        <v>1.2999999999999999E-2</v>
      </c>
      <c r="K233" s="6" t="str">
        <f>IF(Table1[[#This Row],[FY 2023]]&lt;Table1[[#This Row],[FY 2022]],"Budget Cut","Budget Increase")</f>
        <v>Budget Increase</v>
      </c>
    </row>
    <row r="234" spans="1:11" x14ac:dyDescent="0.35">
      <c r="A234" s="14" t="s">
        <v>283</v>
      </c>
      <c r="B234" s="2">
        <v>4</v>
      </c>
      <c r="C234" s="2">
        <v>8</v>
      </c>
      <c r="D234" s="2" t="s">
        <v>243</v>
      </c>
      <c r="E234" s="3" t="s">
        <v>284</v>
      </c>
      <c r="F234" s="3" t="s">
        <v>21</v>
      </c>
      <c r="G234" s="6">
        <v>4258964</v>
      </c>
      <c r="H234" s="6">
        <v>3919126</v>
      </c>
      <c r="I234" s="6">
        <f t="shared" si="3"/>
        <v>339838</v>
      </c>
      <c r="J234" s="15" t="s">
        <v>3238</v>
      </c>
      <c r="K234" s="6" t="str">
        <f>IF(Table1[[#This Row],[FY 2023]]&lt;Table1[[#This Row],[FY 2022]],"Budget Cut","Budget Increase")</f>
        <v>Budget Cut</v>
      </c>
    </row>
    <row r="235" spans="1:11" x14ac:dyDescent="0.35">
      <c r="A235" s="14" t="s">
        <v>2675</v>
      </c>
      <c r="B235" s="2">
        <v>12</v>
      </c>
      <c r="C235" s="2">
        <v>17</v>
      </c>
      <c r="D235" s="2" t="s">
        <v>2567</v>
      </c>
      <c r="E235" s="3" t="s">
        <v>2676</v>
      </c>
      <c r="F235" s="3" t="s">
        <v>21</v>
      </c>
      <c r="G235" s="6">
        <v>4259658</v>
      </c>
      <c r="H235" s="6">
        <v>4280793</v>
      </c>
      <c r="I235" s="6">
        <f t="shared" si="3"/>
        <v>-21135</v>
      </c>
      <c r="J235" s="15">
        <v>5.0000000000000001E-3</v>
      </c>
      <c r="K235" s="6" t="str">
        <f>IF(Table1[[#This Row],[FY 2023]]&lt;Table1[[#This Row],[FY 2022]],"Budget Cut","Budget Increase")</f>
        <v>Budget Increase</v>
      </c>
    </row>
    <row r="236" spans="1:11" x14ac:dyDescent="0.35">
      <c r="A236" s="14" t="s">
        <v>2502</v>
      </c>
      <c r="B236" s="2">
        <v>1</v>
      </c>
      <c r="C236" s="2">
        <v>2</v>
      </c>
      <c r="D236" s="2" t="s">
        <v>2492</v>
      </c>
      <c r="E236" s="3" t="s">
        <v>2503</v>
      </c>
      <c r="F236" s="3" t="s">
        <v>21</v>
      </c>
      <c r="G236" s="6">
        <v>4263348</v>
      </c>
      <c r="H236" s="6">
        <v>3877358</v>
      </c>
      <c r="I236" s="6">
        <f t="shared" si="3"/>
        <v>385990</v>
      </c>
      <c r="J236" s="15">
        <v>-9.0999999999999998E-2</v>
      </c>
      <c r="K236" s="6" t="str">
        <f>IF(Table1[[#This Row],[FY 2023]]&lt;Table1[[#This Row],[FY 2022]],"Budget Cut","Budget Increase")</f>
        <v>Budget Cut</v>
      </c>
    </row>
    <row r="237" spans="1:11" x14ac:dyDescent="0.35">
      <c r="A237" s="14" t="s">
        <v>2150</v>
      </c>
      <c r="B237" s="2">
        <v>16</v>
      </c>
      <c r="C237" s="2">
        <v>36</v>
      </c>
      <c r="D237" s="2" t="s">
        <v>2128</v>
      </c>
      <c r="E237" s="3" t="s">
        <v>2151</v>
      </c>
      <c r="F237" s="3" t="s">
        <v>21</v>
      </c>
      <c r="G237" s="6">
        <v>4276685</v>
      </c>
      <c r="H237" s="6">
        <v>4203635</v>
      </c>
      <c r="I237" s="6">
        <f t="shared" si="3"/>
        <v>73050</v>
      </c>
      <c r="J237" s="15">
        <v>-1.7000000000000001E-2</v>
      </c>
      <c r="K237" s="6" t="str">
        <f>IF(Table1[[#This Row],[FY 2023]]&lt;Table1[[#This Row],[FY 2022]],"Budget Cut","Budget Increase")</f>
        <v>Budget Cut</v>
      </c>
    </row>
    <row r="238" spans="1:11" x14ac:dyDescent="0.35">
      <c r="A238" s="14" t="s">
        <v>2929</v>
      </c>
      <c r="B238" s="2">
        <v>25</v>
      </c>
      <c r="C238" s="2">
        <v>20</v>
      </c>
      <c r="D238" s="2" t="s">
        <v>2903</v>
      </c>
      <c r="E238" s="3" t="s">
        <v>2930</v>
      </c>
      <c r="F238" s="3" t="s">
        <v>11</v>
      </c>
      <c r="G238" s="6">
        <v>4282101</v>
      </c>
      <c r="H238" s="6">
        <v>4140147</v>
      </c>
      <c r="I238" s="6">
        <f t="shared" si="3"/>
        <v>141954</v>
      </c>
      <c r="J238" s="15">
        <v>-3.3000000000000002E-2</v>
      </c>
      <c r="K238" s="6" t="str">
        <f>IF(Table1[[#This Row],[FY 2023]]&lt;Table1[[#This Row],[FY 2022]],"Budget Cut","Budget Increase")</f>
        <v>Budget Cut</v>
      </c>
    </row>
    <row r="239" spans="1:11" x14ac:dyDescent="0.35">
      <c r="A239" s="14" t="s">
        <v>2152</v>
      </c>
      <c r="B239" s="2">
        <v>16</v>
      </c>
      <c r="C239" s="2">
        <v>36</v>
      </c>
      <c r="D239" s="2" t="s">
        <v>2128</v>
      </c>
      <c r="E239" s="3" t="s">
        <v>2153</v>
      </c>
      <c r="F239" s="3" t="s">
        <v>21</v>
      </c>
      <c r="G239" s="6">
        <v>4288658</v>
      </c>
      <c r="H239" s="6">
        <v>4089444</v>
      </c>
      <c r="I239" s="6">
        <f t="shared" si="3"/>
        <v>199214</v>
      </c>
      <c r="J239" s="15">
        <v>-4.5999999999999999E-2</v>
      </c>
      <c r="K239" s="6" t="str">
        <f>IF(Table1[[#This Row],[FY 2023]]&lt;Table1[[#This Row],[FY 2022]],"Budget Cut","Budget Increase")</f>
        <v>Budget Cut</v>
      </c>
    </row>
    <row r="240" spans="1:11" x14ac:dyDescent="0.35">
      <c r="A240" s="14" t="s">
        <v>169</v>
      </c>
      <c r="B240" s="2">
        <v>27</v>
      </c>
      <c r="C240" s="2">
        <v>32</v>
      </c>
      <c r="D240" s="2" t="s">
        <v>121</v>
      </c>
      <c r="E240" s="3" t="s">
        <v>170</v>
      </c>
      <c r="F240" s="3" t="s">
        <v>11</v>
      </c>
      <c r="G240" s="6">
        <v>4289835</v>
      </c>
      <c r="H240" s="6">
        <v>3940034</v>
      </c>
      <c r="I240" s="6">
        <f t="shared" si="3"/>
        <v>349801</v>
      </c>
      <c r="J240" s="15">
        <v>-8.2000000000000003E-2</v>
      </c>
      <c r="K240" s="6" t="str">
        <f>IF(Table1[[#This Row],[FY 2023]]&lt;Table1[[#This Row],[FY 2022]],"Budget Cut","Budget Increase")</f>
        <v>Budget Cut</v>
      </c>
    </row>
    <row r="241" spans="1:11" x14ac:dyDescent="0.35">
      <c r="A241" s="14" t="s">
        <v>1675</v>
      </c>
      <c r="B241" s="2">
        <v>29</v>
      </c>
      <c r="C241" s="2">
        <v>23</v>
      </c>
      <c r="D241" s="2" t="s">
        <v>1633</v>
      </c>
      <c r="E241" s="3" t="s">
        <v>1676</v>
      </c>
      <c r="F241" s="3" t="s">
        <v>11</v>
      </c>
      <c r="G241" s="6">
        <v>4290964</v>
      </c>
      <c r="H241" s="6">
        <v>4026798</v>
      </c>
      <c r="I241" s="6">
        <f t="shared" si="3"/>
        <v>264166</v>
      </c>
      <c r="J241" s="15">
        <v>-6.2E-2</v>
      </c>
      <c r="K241" s="6" t="str">
        <f>IF(Table1[[#This Row],[FY 2023]]&lt;Table1[[#This Row],[FY 2022]],"Budget Cut","Budget Increase")</f>
        <v>Budget Cut</v>
      </c>
    </row>
    <row r="242" spans="1:11" x14ac:dyDescent="0.35">
      <c r="A242" s="14" t="s">
        <v>635</v>
      </c>
      <c r="B242" s="2">
        <v>3</v>
      </c>
      <c r="C242" s="2">
        <v>6</v>
      </c>
      <c r="D242" s="2" t="s">
        <v>613</v>
      </c>
      <c r="E242" s="3" t="s">
        <v>636</v>
      </c>
      <c r="F242" s="3" t="s">
        <v>11</v>
      </c>
      <c r="G242" s="6">
        <v>4304525</v>
      </c>
      <c r="H242" s="6">
        <v>4251498</v>
      </c>
      <c r="I242" s="6">
        <f t="shared" si="3"/>
        <v>53027</v>
      </c>
      <c r="J242" s="15">
        <v>-1.2E-2</v>
      </c>
      <c r="K242" s="6" t="str">
        <f>IF(Table1[[#This Row],[FY 2023]]&lt;Table1[[#This Row],[FY 2022]],"Budget Cut","Budget Increase")</f>
        <v>Budget Cut</v>
      </c>
    </row>
    <row r="243" spans="1:11" x14ac:dyDescent="0.35">
      <c r="A243" s="14" t="s">
        <v>2714</v>
      </c>
      <c r="B243" s="2">
        <v>10</v>
      </c>
      <c r="C243" s="2">
        <v>14</v>
      </c>
      <c r="D243" s="2" t="s">
        <v>2688</v>
      </c>
      <c r="E243" s="3" t="s">
        <v>2715</v>
      </c>
      <c r="F243" s="3" t="s">
        <v>21</v>
      </c>
      <c r="G243" s="6">
        <v>4312569</v>
      </c>
      <c r="H243" s="6">
        <v>3810990</v>
      </c>
      <c r="I243" s="6">
        <f t="shared" si="3"/>
        <v>501579</v>
      </c>
      <c r="J243" s="15">
        <v>-0.11600000000000001</v>
      </c>
      <c r="K243" s="6" t="str">
        <f>IF(Table1[[#This Row],[FY 2023]]&lt;Table1[[#This Row],[FY 2022]],"Budget Cut","Budget Increase")</f>
        <v>Budget Cut</v>
      </c>
    </row>
    <row r="244" spans="1:11" x14ac:dyDescent="0.35">
      <c r="A244" s="14" t="s">
        <v>631</v>
      </c>
      <c r="B244" s="2">
        <v>3</v>
      </c>
      <c r="C244" s="2">
        <v>6</v>
      </c>
      <c r="D244" s="2" t="s">
        <v>613</v>
      </c>
      <c r="E244" s="3" t="s">
        <v>632</v>
      </c>
      <c r="F244" s="3" t="s">
        <v>14</v>
      </c>
      <c r="G244" s="6">
        <v>4313960</v>
      </c>
      <c r="H244" s="6">
        <v>4180782</v>
      </c>
      <c r="I244" s="6">
        <f t="shared" si="3"/>
        <v>133178</v>
      </c>
      <c r="J244" s="15">
        <v>-3.1E-2</v>
      </c>
      <c r="K244" s="6" t="str">
        <f>IF(Table1[[#This Row],[FY 2023]]&lt;Table1[[#This Row],[FY 2022]],"Budget Cut","Budget Increase")</f>
        <v>Budget Cut</v>
      </c>
    </row>
    <row r="245" spans="1:11" x14ac:dyDescent="0.35">
      <c r="A245" s="14" t="s">
        <v>2138</v>
      </c>
      <c r="B245" s="2">
        <v>13</v>
      </c>
      <c r="C245" s="2">
        <v>36</v>
      </c>
      <c r="D245" s="2" t="s">
        <v>2128</v>
      </c>
      <c r="E245" s="3" t="s">
        <v>2139</v>
      </c>
      <c r="F245" s="3" t="s">
        <v>21</v>
      </c>
      <c r="G245" s="6">
        <v>4315651</v>
      </c>
      <c r="H245" s="6">
        <v>4351478</v>
      </c>
      <c r="I245" s="6">
        <f t="shared" si="3"/>
        <v>-35827</v>
      </c>
      <c r="J245" s="15">
        <v>8.0000000000000002E-3</v>
      </c>
      <c r="K245" s="6" t="str">
        <f>IF(Table1[[#This Row],[FY 2023]]&lt;Table1[[#This Row],[FY 2022]],"Budget Cut","Budget Increase")</f>
        <v>Budget Increase</v>
      </c>
    </row>
    <row r="246" spans="1:11" x14ac:dyDescent="0.35">
      <c r="A246" s="14" t="s">
        <v>1288</v>
      </c>
      <c r="B246" s="2">
        <v>15</v>
      </c>
      <c r="C246" s="2">
        <v>39</v>
      </c>
      <c r="D246" s="2" t="s">
        <v>1268</v>
      </c>
      <c r="E246" s="3" t="s">
        <v>1289</v>
      </c>
      <c r="F246" s="3" t="s">
        <v>21</v>
      </c>
      <c r="G246" s="6">
        <v>4317235</v>
      </c>
      <c r="H246" s="6">
        <v>4187414</v>
      </c>
      <c r="I246" s="6">
        <f t="shared" si="3"/>
        <v>129821</v>
      </c>
      <c r="J246" s="15" t="s">
        <v>3242</v>
      </c>
      <c r="K246" s="6" t="str">
        <f>IF(Table1[[#This Row],[FY 2023]]&lt;Table1[[#This Row],[FY 2022]],"Budget Cut","Budget Increase")</f>
        <v>Budget Cut</v>
      </c>
    </row>
    <row r="247" spans="1:11" x14ac:dyDescent="0.35">
      <c r="A247" s="14" t="s">
        <v>2896</v>
      </c>
      <c r="B247" s="2">
        <v>12</v>
      </c>
      <c r="C247" s="2">
        <v>16</v>
      </c>
      <c r="D247" s="2" t="s">
        <v>2792</v>
      </c>
      <c r="E247" s="3" t="s">
        <v>2897</v>
      </c>
      <c r="F247" s="3" t="s">
        <v>11</v>
      </c>
      <c r="G247" s="6">
        <v>4318591</v>
      </c>
      <c r="H247" s="6">
        <v>3601910</v>
      </c>
      <c r="I247" s="6">
        <f t="shared" si="3"/>
        <v>716681</v>
      </c>
      <c r="J247" s="15">
        <v>-0.16600000000000001</v>
      </c>
      <c r="K247" s="6" t="str">
        <f>IF(Table1[[#This Row],[FY 2023]]&lt;Table1[[#This Row],[FY 2022]],"Budget Cut","Budget Increase")</f>
        <v>Budget Cut</v>
      </c>
    </row>
    <row r="248" spans="1:11" x14ac:dyDescent="0.35">
      <c r="A248" s="14" t="s">
        <v>1986</v>
      </c>
      <c r="B248" s="2">
        <v>18</v>
      </c>
      <c r="C248" s="2">
        <v>46</v>
      </c>
      <c r="D248" s="2" t="s">
        <v>1980</v>
      </c>
      <c r="E248" s="3" t="s">
        <v>1987</v>
      </c>
      <c r="F248" s="3" t="s">
        <v>11</v>
      </c>
      <c r="G248" s="6">
        <v>4319555</v>
      </c>
      <c r="H248" s="6">
        <v>3999055</v>
      </c>
      <c r="I248" s="6">
        <f t="shared" si="3"/>
        <v>320500</v>
      </c>
      <c r="J248" s="15">
        <v>-7.3999999999999996E-2</v>
      </c>
      <c r="K248" s="6" t="str">
        <f>IF(Table1[[#This Row],[FY 2023]]&lt;Table1[[#This Row],[FY 2022]],"Budget Cut","Budget Increase")</f>
        <v>Budget Cut</v>
      </c>
    </row>
    <row r="249" spans="1:11" x14ac:dyDescent="0.35">
      <c r="A249" s="14" t="s">
        <v>2657</v>
      </c>
      <c r="B249" s="2">
        <v>12</v>
      </c>
      <c r="C249" s="2">
        <v>17</v>
      </c>
      <c r="D249" s="2" t="s">
        <v>2567</v>
      </c>
      <c r="E249" s="3" t="s">
        <v>2658</v>
      </c>
      <c r="F249" s="3" t="s">
        <v>21</v>
      </c>
      <c r="G249" s="6">
        <v>4326705</v>
      </c>
      <c r="H249" s="6">
        <v>4024667</v>
      </c>
      <c r="I249" s="6">
        <f t="shared" si="3"/>
        <v>302038</v>
      </c>
      <c r="J249" s="15" t="s">
        <v>3240</v>
      </c>
      <c r="K249" s="6" t="str">
        <f>IF(Table1[[#This Row],[FY 2023]]&lt;Table1[[#This Row],[FY 2022]],"Budget Cut","Budget Increase")</f>
        <v>Budget Cut</v>
      </c>
    </row>
    <row r="250" spans="1:11" x14ac:dyDescent="0.35">
      <c r="A250" s="14" t="s">
        <v>1745</v>
      </c>
      <c r="B250" s="2">
        <v>1</v>
      </c>
      <c r="C250" s="2">
        <v>1</v>
      </c>
      <c r="D250" s="2" t="s">
        <v>1739</v>
      </c>
      <c r="E250" s="3" t="s">
        <v>1746</v>
      </c>
      <c r="F250" s="3" t="s">
        <v>11</v>
      </c>
      <c r="G250" s="6">
        <v>4330147</v>
      </c>
      <c r="H250" s="6">
        <v>4098403</v>
      </c>
      <c r="I250" s="6">
        <f t="shared" si="3"/>
        <v>231744</v>
      </c>
      <c r="J250" s="15">
        <v>-5.3999999999999999E-2</v>
      </c>
      <c r="K250" s="6" t="str">
        <f>IF(Table1[[#This Row],[FY 2023]]&lt;Table1[[#This Row],[FY 2022]],"Budget Cut","Budget Increase")</f>
        <v>Budget Cut</v>
      </c>
    </row>
    <row r="251" spans="1:11" x14ac:dyDescent="0.35">
      <c r="A251" s="14" t="s">
        <v>2433</v>
      </c>
      <c r="B251" s="2">
        <v>11</v>
      </c>
      <c r="C251" s="2">
        <v>12</v>
      </c>
      <c r="D251" s="2" t="s">
        <v>2421</v>
      </c>
      <c r="E251" s="3" t="s">
        <v>2434</v>
      </c>
      <c r="F251" s="3" t="s">
        <v>11</v>
      </c>
      <c r="G251" s="6">
        <v>4364202</v>
      </c>
      <c r="H251" s="6">
        <v>4651167</v>
      </c>
      <c r="I251" s="6">
        <f t="shared" si="3"/>
        <v>-286965</v>
      </c>
      <c r="J251" s="15">
        <v>6.6000000000000003E-2</v>
      </c>
      <c r="K251" s="6" t="str">
        <f>IF(Table1[[#This Row],[FY 2023]]&lt;Table1[[#This Row],[FY 2022]],"Budget Cut","Budget Increase")</f>
        <v>Budget Increase</v>
      </c>
    </row>
    <row r="252" spans="1:11" x14ac:dyDescent="0.35">
      <c r="A252" s="14" t="s">
        <v>1031</v>
      </c>
      <c r="B252" s="2">
        <v>12</v>
      </c>
      <c r="C252" s="2">
        <v>18</v>
      </c>
      <c r="D252" s="2" t="s">
        <v>965</v>
      </c>
      <c r="E252" s="3" t="s">
        <v>1032</v>
      </c>
      <c r="F252" s="3" t="s">
        <v>21</v>
      </c>
      <c r="G252" s="6">
        <v>4368636</v>
      </c>
      <c r="H252" s="6">
        <v>3991446</v>
      </c>
      <c r="I252" s="6">
        <f t="shared" si="3"/>
        <v>377190</v>
      </c>
      <c r="J252" s="15">
        <v>-8.5999999999999993E-2</v>
      </c>
      <c r="K252" s="6" t="str">
        <f>IF(Table1[[#This Row],[FY 2023]]&lt;Table1[[#This Row],[FY 2022]],"Budget Cut","Budget Increase")</f>
        <v>Budget Cut</v>
      </c>
    </row>
    <row r="253" spans="1:11" x14ac:dyDescent="0.35">
      <c r="A253" s="14" t="s">
        <v>1988</v>
      </c>
      <c r="B253" s="2">
        <v>18</v>
      </c>
      <c r="C253" s="2">
        <v>46</v>
      </c>
      <c r="D253" s="2" t="s">
        <v>1980</v>
      </c>
      <c r="E253" s="3" t="s">
        <v>1989</v>
      </c>
      <c r="F253" s="3" t="s">
        <v>11</v>
      </c>
      <c r="G253" s="6">
        <v>4385922</v>
      </c>
      <c r="H253" s="6">
        <v>4501306</v>
      </c>
      <c r="I253" s="6">
        <f t="shared" si="3"/>
        <v>-115384</v>
      </c>
      <c r="J253" s="15">
        <v>2.5999999999999999E-2</v>
      </c>
      <c r="K253" s="6" t="str">
        <f>IF(Table1[[#This Row],[FY 2023]]&lt;Table1[[#This Row],[FY 2022]],"Budget Cut","Budget Increase")</f>
        <v>Budget Increase</v>
      </c>
    </row>
    <row r="254" spans="1:11" x14ac:dyDescent="0.35">
      <c r="A254" s="14" t="s">
        <v>2136</v>
      </c>
      <c r="B254" s="2">
        <v>13</v>
      </c>
      <c r="C254" s="2">
        <v>36</v>
      </c>
      <c r="D254" s="2" t="s">
        <v>2128</v>
      </c>
      <c r="E254" s="3" t="s">
        <v>2137</v>
      </c>
      <c r="F254" s="3" t="s">
        <v>21</v>
      </c>
      <c r="G254" s="6">
        <v>4388076</v>
      </c>
      <c r="H254" s="6">
        <v>4349083</v>
      </c>
      <c r="I254" s="6">
        <f t="shared" si="3"/>
        <v>38993</v>
      </c>
      <c r="J254" s="15">
        <v>-8.9999999999999993E-3</v>
      </c>
      <c r="K254" s="6" t="str">
        <f>IF(Table1[[#This Row],[FY 2023]]&lt;Table1[[#This Row],[FY 2022]],"Budget Cut","Budget Increase")</f>
        <v>Budget Cut</v>
      </c>
    </row>
    <row r="255" spans="1:11" x14ac:dyDescent="0.35">
      <c r="A255" s="14" t="s">
        <v>2204</v>
      </c>
      <c r="B255" s="2">
        <v>25</v>
      </c>
      <c r="C255" s="2">
        <v>19</v>
      </c>
      <c r="D255" s="2" t="s">
        <v>2205</v>
      </c>
      <c r="E255" s="3" t="s">
        <v>2206</v>
      </c>
      <c r="F255" s="3" t="s">
        <v>14</v>
      </c>
      <c r="G255" s="6">
        <v>4391712</v>
      </c>
      <c r="H255" s="6">
        <v>4360488</v>
      </c>
      <c r="I255" s="6">
        <f t="shared" si="3"/>
        <v>31224</v>
      </c>
      <c r="J255" s="15">
        <v>-7.0000000000000001E-3</v>
      </c>
      <c r="K255" s="6" t="str">
        <f>IF(Table1[[#This Row],[FY 2023]]&lt;Table1[[#This Row],[FY 2022]],"Budget Cut","Budget Increase")</f>
        <v>Budget Cut</v>
      </c>
    </row>
    <row r="256" spans="1:11" x14ac:dyDescent="0.35">
      <c r="A256" s="14" t="s">
        <v>2127</v>
      </c>
      <c r="B256" s="2">
        <v>13</v>
      </c>
      <c r="C256" s="2">
        <v>36</v>
      </c>
      <c r="D256" s="2" t="s">
        <v>2128</v>
      </c>
      <c r="E256" s="3" t="s">
        <v>2129</v>
      </c>
      <c r="F256" s="3" t="s">
        <v>11</v>
      </c>
      <c r="G256" s="6">
        <v>4393266</v>
      </c>
      <c r="H256" s="6">
        <v>3967280</v>
      </c>
      <c r="I256" s="6">
        <f t="shared" si="3"/>
        <v>425986</v>
      </c>
      <c r="J256" s="15">
        <v>-9.7000000000000003E-2</v>
      </c>
      <c r="K256" s="6" t="str">
        <f>IF(Table1[[#This Row],[FY 2023]]&lt;Table1[[#This Row],[FY 2022]],"Budget Cut","Budget Increase")</f>
        <v>Budget Cut</v>
      </c>
    </row>
    <row r="257" spans="1:11" x14ac:dyDescent="0.35">
      <c r="A257" s="14" t="s">
        <v>35</v>
      </c>
      <c r="B257" s="2">
        <v>5</v>
      </c>
      <c r="C257" s="2">
        <v>7</v>
      </c>
      <c r="D257" s="2" t="s">
        <v>9</v>
      </c>
      <c r="E257" s="3" t="s">
        <v>36</v>
      </c>
      <c r="F257" s="3" t="s">
        <v>26</v>
      </c>
      <c r="G257" s="6">
        <v>4394981</v>
      </c>
      <c r="H257" s="6">
        <v>4624741</v>
      </c>
      <c r="I257" s="6">
        <f t="shared" si="3"/>
        <v>-229760</v>
      </c>
      <c r="J257" s="15">
        <v>5.1999999999999998E-2</v>
      </c>
      <c r="K257" s="6" t="str">
        <f>IF(Table1[[#This Row],[FY 2023]]&lt;Table1[[#This Row],[FY 2022]],"Budget Cut","Budget Increase")</f>
        <v>Budget Increase</v>
      </c>
    </row>
    <row r="258" spans="1:11" x14ac:dyDescent="0.35">
      <c r="A258" s="14" t="s">
        <v>311</v>
      </c>
      <c r="B258" s="2">
        <v>7</v>
      </c>
      <c r="C258" s="2">
        <v>8</v>
      </c>
      <c r="D258" s="2" t="s">
        <v>243</v>
      </c>
      <c r="E258" s="3" t="s">
        <v>312</v>
      </c>
      <c r="F258" s="3" t="s">
        <v>11</v>
      </c>
      <c r="G258" s="6">
        <v>4395156</v>
      </c>
      <c r="H258" s="6">
        <v>4541220</v>
      </c>
      <c r="I258" s="6">
        <f t="shared" ref="I258:I321" si="4">SUM(G258,-H258)</f>
        <v>-146064</v>
      </c>
      <c r="J258" s="15">
        <v>3.3000000000000002E-2</v>
      </c>
      <c r="K258" s="6" t="str">
        <f>IF(Table1[[#This Row],[FY 2023]]&lt;Table1[[#This Row],[FY 2022]],"Budget Cut","Budget Increase")</f>
        <v>Budget Increase</v>
      </c>
    </row>
    <row r="259" spans="1:11" x14ac:dyDescent="0.35">
      <c r="A259" s="14" t="s">
        <v>2534</v>
      </c>
      <c r="B259" s="2">
        <v>2</v>
      </c>
      <c r="C259" s="2">
        <v>2</v>
      </c>
      <c r="D259" s="2" t="s">
        <v>2492</v>
      </c>
      <c r="E259" s="3" t="s">
        <v>2535</v>
      </c>
      <c r="F259" s="3" t="s">
        <v>11</v>
      </c>
      <c r="G259" s="6">
        <v>4401727</v>
      </c>
      <c r="H259" s="6">
        <v>4614276</v>
      </c>
      <c r="I259" s="6">
        <f t="shared" si="4"/>
        <v>-212549</v>
      </c>
      <c r="J259" s="15">
        <v>4.8000000000000001E-2</v>
      </c>
      <c r="K259" s="6" t="str">
        <f>IF(Table1[[#This Row],[FY 2023]]&lt;Table1[[#This Row],[FY 2022]],"Budget Cut","Budget Increase")</f>
        <v>Budget Increase</v>
      </c>
    </row>
    <row r="260" spans="1:11" x14ac:dyDescent="0.35">
      <c r="A260" s="14" t="s">
        <v>3002</v>
      </c>
      <c r="B260" s="2">
        <v>11</v>
      </c>
      <c r="C260" s="2">
        <v>13</v>
      </c>
      <c r="D260" s="2" t="s">
        <v>2942</v>
      </c>
      <c r="E260" s="3" t="s">
        <v>3003</v>
      </c>
      <c r="F260" s="3" t="s">
        <v>14</v>
      </c>
      <c r="G260" s="6">
        <v>4407134</v>
      </c>
      <c r="H260" s="6">
        <v>4101721</v>
      </c>
      <c r="I260" s="6">
        <f t="shared" si="4"/>
        <v>305413</v>
      </c>
      <c r="J260" s="15">
        <v>-6.9000000000000006E-2</v>
      </c>
      <c r="K260" s="6" t="str">
        <f>IF(Table1[[#This Row],[FY 2023]]&lt;Table1[[#This Row],[FY 2022]],"Budget Cut","Budget Increase")</f>
        <v>Budget Cut</v>
      </c>
    </row>
    <row r="261" spans="1:11" x14ac:dyDescent="0.35">
      <c r="A261" s="14" t="s">
        <v>1846</v>
      </c>
      <c r="B261" s="2">
        <v>17</v>
      </c>
      <c r="C261" s="2">
        <v>41</v>
      </c>
      <c r="D261" s="2" t="s">
        <v>1834</v>
      </c>
      <c r="E261" s="3" t="s">
        <v>1847</v>
      </c>
      <c r="F261" s="3" t="s">
        <v>21</v>
      </c>
      <c r="G261" s="6">
        <v>4417113</v>
      </c>
      <c r="H261" s="6">
        <v>3925761</v>
      </c>
      <c r="I261" s="6">
        <f t="shared" si="4"/>
        <v>491352</v>
      </c>
      <c r="J261" s="15">
        <v>-0.111</v>
      </c>
      <c r="K261" s="6" t="str">
        <f>IF(Table1[[#This Row],[FY 2023]]&lt;Table1[[#This Row],[FY 2022]],"Budget Cut","Budget Increase")</f>
        <v>Budget Cut</v>
      </c>
    </row>
    <row r="262" spans="1:11" x14ac:dyDescent="0.35">
      <c r="A262" s="14" t="s">
        <v>251</v>
      </c>
      <c r="B262" s="2">
        <v>4</v>
      </c>
      <c r="C262" s="2">
        <v>8</v>
      </c>
      <c r="D262" s="2" t="s">
        <v>243</v>
      </c>
      <c r="E262" s="3" t="s">
        <v>252</v>
      </c>
      <c r="F262" s="3" t="s">
        <v>11</v>
      </c>
      <c r="G262" s="6">
        <v>4424096</v>
      </c>
      <c r="H262" s="6">
        <v>4030705</v>
      </c>
      <c r="I262" s="6">
        <f t="shared" si="4"/>
        <v>393391</v>
      </c>
      <c r="J262" s="15">
        <v>-8.8999999999999996E-2</v>
      </c>
      <c r="K262" s="6" t="str">
        <f>IF(Table1[[#This Row],[FY 2023]]&lt;Table1[[#This Row],[FY 2022]],"Budget Cut","Budget Increase")</f>
        <v>Budget Cut</v>
      </c>
    </row>
    <row r="263" spans="1:11" x14ac:dyDescent="0.35">
      <c r="A263" s="14" t="s">
        <v>289</v>
      </c>
      <c r="B263" s="2">
        <v>4</v>
      </c>
      <c r="C263" s="2">
        <v>8</v>
      </c>
      <c r="D263" s="2" t="s">
        <v>243</v>
      </c>
      <c r="E263" s="3" t="s">
        <v>290</v>
      </c>
      <c r="F263" s="3" t="s">
        <v>21</v>
      </c>
      <c r="G263" s="6">
        <v>4432055</v>
      </c>
      <c r="H263" s="6">
        <v>4136835</v>
      </c>
      <c r="I263" s="6">
        <f t="shared" si="4"/>
        <v>295220</v>
      </c>
      <c r="J263" s="15">
        <v>-6.7000000000000004E-2</v>
      </c>
      <c r="K263" s="6" t="str">
        <f>IF(Table1[[#This Row],[FY 2023]]&lt;Table1[[#This Row],[FY 2022]],"Budget Cut","Budget Increase")</f>
        <v>Budget Cut</v>
      </c>
    </row>
    <row r="264" spans="1:11" x14ac:dyDescent="0.35">
      <c r="A264" s="14" t="s">
        <v>2566</v>
      </c>
      <c r="B264" s="2">
        <v>7</v>
      </c>
      <c r="C264" s="2">
        <v>17</v>
      </c>
      <c r="D264" s="2" t="s">
        <v>2567</v>
      </c>
      <c r="E264" s="3" t="s">
        <v>2568</v>
      </c>
      <c r="F264" s="3" t="s">
        <v>14</v>
      </c>
      <c r="G264" s="6">
        <v>4436314</v>
      </c>
      <c r="H264" s="6">
        <v>3869344</v>
      </c>
      <c r="I264" s="6">
        <f t="shared" si="4"/>
        <v>566970</v>
      </c>
      <c r="J264" s="15">
        <v>-0.128</v>
      </c>
      <c r="K264" s="6" t="str">
        <f>IF(Table1[[#This Row],[FY 2023]]&lt;Table1[[#This Row],[FY 2022]],"Budget Cut","Budget Increase")</f>
        <v>Budget Cut</v>
      </c>
    </row>
    <row r="265" spans="1:11" x14ac:dyDescent="0.35">
      <c r="A265" s="14" t="s">
        <v>2085</v>
      </c>
      <c r="B265" s="2">
        <v>23</v>
      </c>
      <c r="C265" s="2">
        <v>37</v>
      </c>
      <c r="D265" s="2" t="s">
        <v>2035</v>
      </c>
      <c r="E265" s="3" t="s">
        <v>2086</v>
      </c>
      <c r="F265" s="3" t="s">
        <v>14</v>
      </c>
      <c r="G265" s="6">
        <v>4450907</v>
      </c>
      <c r="H265" s="6">
        <v>4542840</v>
      </c>
      <c r="I265" s="6">
        <f t="shared" si="4"/>
        <v>-91933</v>
      </c>
      <c r="J265" s="15">
        <v>2.1000000000000001E-2</v>
      </c>
      <c r="K265" s="6" t="str">
        <f>IF(Table1[[#This Row],[FY 2023]]&lt;Table1[[#This Row],[FY 2022]],"Budget Cut","Budget Increase")</f>
        <v>Budget Increase</v>
      </c>
    </row>
    <row r="266" spans="1:11" x14ac:dyDescent="0.35">
      <c r="A266" s="14" t="s">
        <v>2579</v>
      </c>
      <c r="B266" s="2">
        <v>7</v>
      </c>
      <c r="C266" s="2">
        <v>17</v>
      </c>
      <c r="D266" s="2" t="s">
        <v>2567</v>
      </c>
      <c r="E266" s="3" t="s">
        <v>2580</v>
      </c>
      <c r="F266" s="3" t="s">
        <v>21</v>
      </c>
      <c r="G266" s="6">
        <v>4451422</v>
      </c>
      <c r="H266" s="6">
        <v>3868814</v>
      </c>
      <c r="I266" s="6">
        <f t="shared" si="4"/>
        <v>582608</v>
      </c>
      <c r="J266" s="15">
        <v>-0.13100000000000001</v>
      </c>
      <c r="K266" s="6" t="str">
        <f>IF(Table1[[#This Row],[FY 2023]]&lt;Table1[[#This Row],[FY 2022]],"Budget Cut","Budget Increase")</f>
        <v>Budget Cut</v>
      </c>
    </row>
    <row r="267" spans="1:11" x14ac:dyDescent="0.35">
      <c r="A267" s="14" t="s">
        <v>706</v>
      </c>
      <c r="B267" s="2">
        <v>29</v>
      </c>
      <c r="C267" s="2">
        <v>31</v>
      </c>
      <c r="D267" s="2" t="s">
        <v>672</v>
      </c>
      <c r="E267" s="3" t="s">
        <v>707</v>
      </c>
      <c r="F267" s="3" t="s">
        <v>14</v>
      </c>
      <c r="G267" s="6">
        <v>4453205</v>
      </c>
      <c r="H267" s="6">
        <v>4449177</v>
      </c>
      <c r="I267" s="6">
        <f t="shared" si="4"/>
        <v>4028</v>
      </c>
      <c r="J267" s="15">
        <v>-1E-3</v>
      </c>
      <c r="K267" s="6" t="str">
        <f>IF(Table1[[#This Row],[FY 2023]]&lt;Table1[[#This Row],[FY 2022]],"Budget Cut","Budget Increase")</f>
        <v>Budget Cut</v>
      </c>
    </row>
    <row r="268" spans="1:11" x14ac:dyDescent="0.35">
      <c r="A268" s="14" t="s">
        <v>1842</v>
      </c>
      <c r="B268" s="2">
        <v>16</v>
      </c>
      <c r="C268" s="2">
        <v>41</v>
      </c>
      <c r="D268" s="2" t="s">
        <v>1834</v>
      </c>
      <c r="E268" s="3" t="s">
        <v>1843</v>
      </c>
      <c r="F268" s="3" t="s">
        <v>21</v>
      </c>
      <c r="G268" s="6">
        <v>4461867</v>
      </c>
      <c r="H268" s="6">
        <v>4541890</v>
      </c>
      <c r="I268" s="6">
        <f t="shared" si="4"/>
        <v>-80023</v>
      </c>
      <c r="J268" s="15">
        <v>1.7999999999999999E-2</v>
      </c>
      <c r="K268" s="6" t="str">
        <f>IF(Table1[[#This Row],[FY 2023]]&lt;Table1[[#This Row],[FY 2022]],"Budget Cut","Budget Increase")</f>
        <v>Budget Increase</v>
      </c>
    </row>
    <row r="269" spans="1:11" x14ac:dyDescent="0.35">
      <c r="A269" s="14" t="s">
        <v>1473</v>
      </c>
      <c r="B269" s="2">
        <v>17</v>
      </c>
      <c r="C269" s="2">
        <v>35</v>
      </c>
      <c r="D269" s="2" t="s">
        <v>1421</v>
      </c>
      <c r="E269" s="3" t="s">
        <v>1474</v>
      </c>
      <c r="F269" s="3" t="s">
        <v>21</v>
      </c>
      <c r="G269" s="6">
        <v>4465460</v>
      </c>
      <c r="H269" s="6">
        <v>3989184</v>
      </c>
      <c r="I269" s="6">
        <f t="shared" si="4"/>
        <v>476276</v>
      </c>
      <c r="J269" s="15">
        <v>-0.107</v>
      </c>
      <c r="K269" s="6" t="str">
        <f>IF(Table1[[#This Row],[FY 2023]]&lt;Table1[[#This Row],[FY 2022]],"Budget Cut","Budget Increase")</f>
        <v>Budget Cut</v>
      </c>
    </row>
    <row r="270" spans="1:11" x14ac:dyDescent="0.35">
      <c r="A270" s="14" t="s">
        <v>2435</v>
      </c>
      <c r="B270" s="2">
        <v>11</v>
      </c>
      <c r="C270" s="2">
        <v>12</v>
      </c>
      <c r="D270" s="2" t="s">
        <v>2421</v>
      </c>
      <c r="E270" s="3" t="s">
        <v>2436</v>
      </c>
      <c r="F270" s="3" t="s">
        <v>11</v>
      </c>
      <c r="G270" s="6">
        <v>4465977</v>
      </c>
      <c r="H270" s="6">
        <v>3806771</v>
      </c>
      <c r="I270" s="6">
        <f t="shared" si="4"/>
        <v>659206</v>
      </c>
      <c r="J270" s="15">
        <v>-0.14799999999999999</v>
      </c>
      <c r="K270" s="6" t="str">
        <f>IF(Table1[[#This Row],[FY 2023]]&lt;Table1[[#This Row],[FY 2022]],"Budget Cut","Budget Increase")</f>
        <v>Budget Cut</v>
      </c>
    </row>
    <row r="271" spans="1:11" x14ac:dyDescent="0.35">
      <c r="A271" s="14" t="s">
        <v>2950</v>
      </c>
      <c r="B271" s="2">
        <v>8</v>
      </c>
      <c r="C271" s="2">
        <v>13</v>
      </c>
      <c r="D271" s="2" t="s">
        <v>2942</v>
      </c>
      <c r="E271" s="3" t="s">
        <v>2951</v>
      </c>
      <c r="F271" s="3" t="s">
        <v>14</v>
      </c>
      <c r="G271" s="6">
        <v>4471654</v>
      </c>
      <c r="H271" s="6">
        <v>4214738</v>
      </c>
      <c r="I271" s="6">
        <f t="shared" si="4"/>
        <v>256916</v>
      </c>
      <c r="J271" s="15">
        <v>-5.7000000000000002E-2</v>
      </c>
      <c r="K271" s="6" t="str">
        <f>IF(Table1[[#This Row],[FY 2023]]&lt;Table1[[#This Row],[FY 2022]],"Budget Cut","Budget Increase")</f>
        <v>Budget Cut</v>
      </c>
    </row>
    <row r="272" spans="1:11" x14ac:dyDescent="0.35">
      <c r="A272" s="14" t="s">
        <v>765</v>
      </c>
      <c r="B272" s="2">
        <v>30</v>
      </c>
      <c r="C272" s="2">
        <v>22</v>
      </c>
      <c r="D272" s="2" t="s">
        <v>737</v>
      </c>
      <c r="E272" s="3" t="s">
        <v>766</v>
      </c>
      <c r="F272" s="3" t="s">
        <v>26</v>
      </c>
      <c r="G272" s="6">
        <v>4476135</v>
      </c>
      <c r="H272" s="6">
        <v>4082950</v>
      </c>
      <c r="I272" s="6">
        <f t="shared" si="4"/>
        <v>393185</v>
      </c>
      <c r="J272" s="15">
        <v>-8.7999999999999995E-2</v>
      </c>
      <c r="K272" s="6" t="str">
        <f>IF(Table1[[#This Row],[FY 2023]]&lt;Table1[[#This Row],[FY 2022]],"Budget Cut","Budget Increase")</f>
        <v>Budget Cut</v>
      </c>
    </row>
    <row r="273" spans="1:11" x14ac:dyDescent="0.35">
      <c r="A273" s="14" t="s">
        <v>1035</v>
      </c>
      <c r="B273" s="2">
        <v>12</v>
      </c>
      <c r="C273" s="2">
        <v>18</v>
      </c>
      <c r="D273" s="2" t="s">
        <v>965</v>
      </c>
      <c r="E273" s="3" t="s">
        <v>1036</v>
      </c>
      <c r="F273" s="3" t="s">
        <v>11</v>
      </c>
      <c r="G273" s="6">
        <v>4488424</v>
      </c>
      <c r="H273" s="6">
        <v>4411371</v>
      </c>
      <c r="I273" s="6">
        <f t="shared" si="4"/>
        <v>77053</v>
      </c>
      <c r="J273" s="15">
        <v>-1.7000000000000001E-2</v>
      </c>
      <c r="K273" s="6" t="str">
        <f>IF(Table1[[#This Row],[FY 2023]]&lt;Table1[[#This Row],[FY 2022]],"Budget Cut","Budget Increase")</f>
        <v>Budget Cut</v>
      </c>
    </row>
    <row r="274" spans="1:11" x14ac:dyDescent="0.35">
      <c r="A274" s="14" t="s">
        <v>1488</v>
      </c>
      <c r="B274" s="2">
        <v>17</v>
      </c>
      <c r="C274" s="2">
        <v>40</v>
      </c>
      <c r="D274" s="2" t="s">
        <v>1486</v>
      </c>
      <c r="E274" s="3" t="s">
        <v>1489</v>
      </c>
      <c r="F274" s="3" t="s">
        <v>11</v>
      </c>
      <c r="G274" s="6">
        <v>4492540</v>
      </c>
      <c r="H274" s="6">
        <v>5082862</v>
      </c>
      <c r="I274" s="6">
        <f t="shared" si="4"/>
        <v>-590322</v>
      </c>
      <c r="J274" s="15">
        <v>0.13100000000000001</v>
      </c>
      <c r="K274" s="6" t="str">
        <f>IF(Table1[[#This Row],[FY 2023]]&lt;Table1[[#This Row],[FY 2022]],"Budget Cut","Budget Increase")</f>
        <v>Budget Increase</v>
      </c>
    </row>
    <row r="275" spans="1:11" x14ac:dyDescent="0.35">
      <c r="A275" s="14" t="s">
        <v>412</v>
      </c>
      <c r="B275" s="2">
        <v>19</v>
      </c>
      <c r="C275" s="2">
        <v>42</v>
      </c>
      <c r="D275" s="2" t="s">
        <v>352</v>
      </c>
      <c r="E275" s="3" t="s">
        <v>413</v>
      </c>
      <c r="F275" s="3" t="s">
        <v>14</v>
      </c>
      <c r="G275" s="6">
        <v>4494841</v>
      </c>
      <c r="H275" s="6">
        <v>4400002</v>
      </c>
      <c r="I275" s="6">
        <f t="shared" si="4"/>
        <v>94839</v>
      </c>
      <c r="J275" s="15">
        <v>-2.1000000000000001E-2</v>
      </c>
      <c r="K275" s="6" t="str">
        <f>IF(Table1[[#This Row],[FY 2023]]&lt;Table1[[#This Row],[FY 2022]],"Budget Cut","Budget Increase")</f>
        <v>Budget Cut</v>
      </c>
    </row>
    <row r="276" spans="1:11" x14ac:dyDescent="0.35">
      <c r="A276" s="14" t="s">
        <v>2673</v>
      </c>
      <c r="B276" s="2">
        <v>12</v>
      </c>
      <c r="C276" s="2">
        <v>17</v>
      </c>
      <c r="D276" s="2" t="s">
        <v>2567</v>
      </c>
      <c r="E276" s="4" t="s">
        <v>2674</v>
      </c>
      <c r="F276" s="3" t="s">
        <v>21</v>
      </c>
      <c r="G276" s="6">
        <v>4515900</v>
      </c>
      <c r="H276" s="6">
        <v>4267085</v>
      </c>
      <c r="I276" s="6">
        <f t="shared" si="4"/>
        <v>248815</v>
      </c>
      <c r="J276" s="15">
        <v>-5.5E-2</v>
      </c>
      <c r="K276" s="6" t="str">
        <f>IF(Table1[[#This Row],[FY 2023]]&lt;Table1[[#This Row],[FY 2022]],"Budget Cut","Budget Increase")</f>
        <v>Budget Cut</v>
      </c>
    </row>
    <row r="277" spans="1:11" x14ac:dyDescent="0.35">
      <c r="A277" s="14" t="s">
        <v>2249</v>
      </c>
      <c r="B277" s="2">
        <v>26</v>
      </c>
      <c r="C277" s="2">
        <v>19</v>
      </c>
      <c r="D277" s="2" t="s">
        <v>2205</v>
      </c>
      <c r="E277" s="3" t="s">
        <v>2250</v>
      </c>
      <c r="F277" s="3" t="s">
        <v>21</v>
      </c>
      <c r="G277" s="6">
        <v>4518326</v>
      </c>
      <c r="H277" s="6">
        <v>4295989</v>
      </c>
      <c r="I277" s="6">
        <f t="shared" si="4"/>
        <v>222337</v>
      </c>
      <c r="J277" s="15">
        <v>-4.9000000000000002E-2</v>
      </c>
      <c r="K277" s="6" t="str">
        <f>IF(Table1[[#This Row],[FY 2023]]&lt;Table1[[#This Row],[FY 2022]],"Budget Cut","Budget Increase")</f>
        <v>Budget Cut</v>
      </c>
    </row>
    <row r="278" spans="1:11" x14ac:dyDescent="0.35">
      <c r="A278" s="14" t="s">
        <v>2180</v>
      </c>
      <c r="B278" s="2">
        <v>16</v>
      </c>
      <c r="C278" s="2">
        <v>36</v>
      </c>
      <c r="D278" s="2" t="s">
        <v>2128</v>
      </c>
      <c r="E278" s="3" t="s">
        <v>2181</v>
      </c>
      <c r="F278" s="3" t="s">
        <v>11</v>
      </c>
      <c r="G278" s="6">
        <v>4518431</v>
      </c>
      <c r="H278" s="6">
        <v>3683527</v>
      </c>
      <c r="I278" s="6">
        <f t="shared" si="4"/>
        <v>834904</v>
      </c>
      <c r="J278" s="15">
        <v>-0.185</v>
      </c>
      <c r="K278" s="6" t="str">
        <f>IF(Table1[[#This Row],[FY 2023]]&lt;Table1[[#This Row],[FY 2022]],"Budget Cut","Budget Increase")</f>
        <v>Budget Cut</v>
      </c>
    </row>
    <row r="279" spans="1:11" x14ac:dyDescent="0.35">
      <c r="A279" s="14" t="s">
        <v>2293</v>
      </c>
      <c r="B279" s="2">
        <v>13</v>
      </c>
      <c r="C279" s="2">
        <v>33</v>
      </c>
      <c r="D279" s="2" t="s">
        <v>2277</v>
      </c>
      <c r="E279" s="3" t="s">
        <v>2294</v>
      </c>
      <c r="F279" s="3" t="s">
        <v>21</v>
      </c>
      <c r="G279" s="6">
        <v>4520754</v>
      </c>
      <c r="H279" s="6">
        <v>4016955</v>
      </c>
      <c r="I279" s="6">
        <f t="shared" si="4"/>
        <v>503799</v>
      </c>
      <c r="J279" s="15">
        <v>-0.111</v>
      </c>
      <c r="K279" s="6" t="str">
        <f>IF(Table1[[#This Row],[FY 2023]]&lt;Table1[[#This Row],[FY 2022]],"Budget Cut","Budget Increase")</f>
        <v>Budget Cut</v>
      </c>
    </row>
    <row r="280" spans="1:11" x14ac:dyDescent="0.35">
      <c r="A280" s="14" t="s">
        <v>3097</v>
      </c>
      <c r="B280" s="2">
        <v>29</v>
      </c>
      <c r="C280" s="2">
        <v>27</v>
      </c>
      <c r="D280" s="2" t="s">
        <v>3069</v>
      </c>
      <c r="E280" s="3" t="s">
        <v>3098</v>
      </c>
      <c r="F280" s="3" t="s">
        <v>21</v>
      </c>
      <c r="G280" s="6">
        <v>4523494</v>
      </c>
      <c r="H280" s="6">
        <v>4068000</v>
      </c>
      <c r="I280" s="6">
        <f t="shared" si="4"/>
        <v>455494</v>
      </c>
      <c r="J280" s="15">
        <v>-0.10100000000000001</v>
      </c>
      <c r="K280" s="6" t="str">
        <f>IF(Table1[[#This Row],[FY 2023]]&lt;Table1[[#This Row],[FY 2022]],"Budget Cut","Budget Increase")</f>
        <v>Budget Cut</v>
      </c>
    </row>
    <row r="281" spans="1:11" x14ac:dyDescent="0.35">
      <c r="A281" s="14" t="s">
        <v>914</v>
      </c>
      <c r="B281" s="2">
        <v>10</v>
      </c>
      <c r="C281" s="2">
        <v>11</v>
      </c>
      <c r="D281" s="2" t="s">
        <v>896</v>
      </c>
      <c r="E281" s="3" t="s">
        <v>915</v>
      </c>
      <c r="F281" s="3" t="s">
        <v>11</v>
      </c>
      <c r="G281" s="6">
        <v>4527157</v>
      </c>
      <c r="H281" s="6">
        <v>4378315</v>
      </c>
      <c r="I281" s="6">
        <f t="shared" si="4"/>
        <v>148842</v>
      </c>
      <c r="J281" s="15">
        <v>-3.3000000000000002E-2</v>
      </c>
      <c r="K281" s="6" t="str">
        <f>IF(Table1[[#This Row],[FY 2023]]&lt;Table1[[#This Row],[FY 2022]],"Budget Cut","Budget Increase")</f>
        <v>Budget Cut</v>
      </c>
    </row>
    <row r="282" spans="1:11" x14ac:dyDescent="0.35">
      <c r="A282" s="14" t="s">
        <v>655</v>
      </c>
      <c r="B282" s="2">
        <v>3</v>
      </c>
      <c r="C282" s="2">
        <v>6</v>
      </c>
      <c r="D282" s="2" t="s">
        <v>613</v>
      </c>
      <c r="E282" s="3" t="s">
        <v>656</v>
      </c>
      <c r="F282" s="3" t="s">
        <v>26</v>
      </c>
      <c r="G282" s="6">
        <v>4531108</v>
      </c>
      <c r="H282" s="6">
        <v>4404019</v>
      </c>
      <c r="I282" s="6">
        <f t="shared" si="4"/>
        <v>127089</v>
      </c>
      <c r="J282" s="15">
        <v>-2.8000000000000001E-2</v>
      </c>
      <c r="K282" s="6" t="str">
        <f>IF(Table1[[#This Row],[FY 2023]]&lt;Table1[[#This Row],[FY 2022]],"Budget Cut","Budget Increase")</f>
        <v>Budget Cut</v>
      </c>
    </row>
    <row r="283" spans="1:11" x14ac:dyDescent="0.35">
      <c r="A283" s="14" t="s">
        <v>2260</v>
      </c>
      <c r="B283" s="2">
        <v>2</v>
      </c>
      <c r="C283" s="2">
        <v>4</v>
      </c>
      <c r="D283" s="2" t="s">
        <v>2258</v>
      </c>
      <c r="E283" s="3" t="s">
        <v>2261</v>
      </c>
      <c r="F283" s="3" t="s">
        <v>21</v>
      </c>
      <c r="G283" s="6">
        <v>4531779</v>
      </c>
      <c r="H283" s="6">
        <v>3884741</v>
      </c>
      <c r="I283" s="6">
        <f t="shared" si="4"/>
        <v>647038</v>
      </c>
      <c r="J283" s="15">
        <v>-0.14299999999999999</v>
      </c>
      <c r="K283" s="6" t="str">
        <f>IF(Table1[[#This Row],[FY 2023]]&lt;Table1[[#This Row],[FY 2022]],"Budget Cut","Budget Increase")</f>
        <v>Budget Cut</v>
      </c>
    </row>
    <row r="284" spans="1:11" x14ac:dyDescent="0.35">
      <c r="A284" s="14" t="s">
        <v>2384</v>
      </c>
      <c r="B284" s="2">
        <v>5</v>
      </c>
      <c r="C284" s="2">
        <v>9</v>
      </c>
      <c r="D284" s="2" t="s">
        <v>2354</v>
      </c>
      <c r="E284" s="3" t="s">
        <v>2385</v>
      </c>
      <c r="F284" s="3" t="s">
        <v>21</v>
      </c>
      <c r="G284" s="6">
        <v>4538439</v>
      </c>
      <c r="H284" s="6">
        <v>4323620</v>
      </c>
      <c r="I284" s="6">
        <f t="shared" si="4"/>
        <v>214819</v>
      </c>
      <c r="J284" s="15">
        <v>-4.7E-2</v>
      </c>
      <c r="K284" s="6" t="str">
        <f>IF(Table1[[#This Row],[FY 2023]]&lt;Table1[[#This Row],[FY 2022]],"Budget Cut","Budget Increase")</f>
        <v>Budget Cut</v>
      </c>
    </row>
    <row r="285" spans="1:11" x14ac:dyDescent="0.35">
      <c r="A285" s="14" t="s">
        <v>1771</v>
      </c>
      <c r="B285" s="2">
        <v>2</v>
      </c>
      <c r="C285" s="2">
        <v>1</v>
      </c>
      <c r="D285" s="2" t="s">
        <v>1739</v>
      </c>
      <c r="E285" s="3" t="s">
        <v>1772</v>
      </c>
      <c r="F285" s="3" t="s">
        <v>11</v>
      </c>
      <c r="G285" s="6">
        <v>4538644</v>
      </c>
      <c r="H285" s="6">
        <v>3978722</v>
      </c>
      <c r="I285" s="6">
        <f t="shared" si="4"/>
        <v>559922</v>
      </c>
      <c r="J285" s="15">
        <v>-0.123</v>
      </c>
      <c r="K285" s="6" t="str">
        <f>IF(Table1[[#This Row],[FY 2023]]&lt;Table1[[#This Row],[FY 2022]],"Budget Cut","Budget Increase")</f>
        <v>Budget Cut</v>
      </c>
    </row>
    <row r="286" spans="1:11" x14ac:dyDescent="0.35">
      <c r="A286" s="14" t="s">
        <v>171</v>
      </c>
      <c r="B286" s="2">
        <v>27</v>
      </c>
      <c r="C286" s="2">
        <v>32</v>
      </c>
      <c r="D286" s="2" t="s">
        <v>121</v>
      </c>
      <c r="E286" s="3" t="s">
        <v>172</v>
      </c>
      <c r="F286" s="3" t="s">
        <v>11</v>
      </c>
      <c r="G286" s="6">
        <v>4555758</v>
      </c>
      <c r="H286" s="6">
        <v>3943576</v>
      </c>
      <c r="I286" s="6">
        <f t="shared" si="4"/>
        <v>612182</v>
      </c>
      <c r="J286" s="15">
        <v>-0.13400000000000001</v>
      </c>
      <c r="K286" s="6" t="str">
        <f>IF(Table1[[#This Row],[FY 2023]]&lt;Table1[[#This Row],[FY 2022]],"Budget Cut","Budget Increase")</f>
        <v>Budget Cut</v>
      </c>
    </row>
    <row r="287" spans="1:11" x14ac:dyDescent="0.35">
      <c r="A287" s="14" t="s">
        <v>513</v>
      </c>
      <c r="B287" s="2">
        <v>2</v>
      </c>
      <c r="C287" s="2">
        <v>3</v>
      </c>
      <c r="D287" s="2" t="s">
        <v>491</v>
      </c>
      <c r="E287" s="3" t="s">
        <v>514</v>
      </c>
      <c r="F287" s="3" t="s">
        <v>11</v>
      </c>
      <c r="G287" s="6">
        <v>4564371</v>
      </c>
      <c r="H287" s="6">
        <v>4720200</v>
      </c>
      <c r="I287" s="6">
        <f t="shared" si="4"/>
        <v>-155829</v>
      </c>
      <c r="J287" s="15">
        <v>3.4000000000000002E-2</v>
      </c>
      <c r="K287" s="6" t="str">
        <f>IF(Table1[[#This Row],[FY 2023]]&lt;Table1[[#This Row],[FY 2022]],"Budget Cut","Budget Increase")</f>
        <v>Budget Increase</v>
      </c>
    </row>
    <row r="288" spans="1:11" x14ac:dyDescent="0.35">
      <c r="A288" s="14" t="s">
        <v>1769</v>
      </c>
      <c r="B288" s="2">
        <v>2</v>
      </c>
      <c r="C288" s="2">
        <v>1</v>
      </c>
      <c r="D288" s="2" t="s">
        <v>1739</v>
      </c>
      <c r="E288" s="3" t="s">
        <v>1770</v>
      </c>
      <c r="F288" s="3" t="s">
        <v>11</v>
      </c>
      <c r="G288" s="6">
        <v>4564926</v>
      </c>
      <c r="H288" s="6">
        <v>4548973</v>
      </c>
      <c r="I288" s="6">
        <f t="shared" si="4"/>
        <v>15953</v>
      </c>
      <c r="J288" s="15">
        <v>-3.0000000000000001E-3</v>
      </c>
      <c r="K288" s="6" t="str">
        <f>IF(Table1[[#This Row],[FY 2023]]&lt;Table1[[#This Row],[FY 2022]],"Budget Cut","Budget Increase")</f>
        <v>Budget Cut</v>
      </c>
    </row>
    <row r="289" spans="1:11" x14ac:dyDescent="0.35">
      <c r="A289" s="14" t="s">
        <v>527</v>
      </c>
      <c r="B289" s="2">
        <v>2</v>
      </c>
      <c r="C289" s="2">
        <v>3</v>
      </c>
      <c r="D289" s="2" t="s">
        <v>491</v>
      </c>
      <c r="E289" s="3" t="s">
        <v>528</v>
      </c>
      <c r="F289" s="3" t="s">
        <v>11</v>
      </c>
      <c r="G289" s="6">
        <v>4566564</v>
      </c>
      <c r="H289" s="6">
        <v>4496719</v>
      </c>
      <c r="I289" s="6">
        <f t="shared" si="4"/>
        <v>69845</v>
      </c>
      <c r="J289" s="15">
        <v>-1.4999999999999999E-2</v>
      </c>
      <c r="K289" s="6" t="str">
        <f>IF(Table1[[#This Row],[FY 2023]]&lt;Table1[[#This Row],[FY 2022]],"Budget Cut","Budget Increase")</f>
        <v>Budget Cut</v>
      </c>
    </row>
    <row r="290" spans="1:11" x14ac:dyDescent="0.35">
      <c r="A290" s="14" t="s">
        <v>2506</v>
      </c>
      <c r="B290" s="2">
        <v>1</v>
      </c>
      <c r="C290" s="2">
        <v>2</v>
      </c>
      <c r="D290" s="2" t="s">
        <v>2492</v>
      </c>
      <c r="E290" s="3" t="s">
        <v>2507</v>
      </c>
      <c r="F290" s="3" t="s">
        <v>21</v>
      </c>
      <c r="G290" s="6">
        <v>4567178</v>
      </c>
      <c r="H290" s="6">
        <v>3776500</v>
      </c>
      <c r="I290" s="6">
        <f t="shared" si="4"/>
        <v>790678</v>
      </c>
      <c r="J290" s="15">
        <v>-0.17299999999999999</v>
      </c>
      <c r="K290" s="6" t="str">
        <f>IF(Table1[[#This Row],[FY 2023]]&lt;Table1[[#This Row],[FY 2022]],"Budget Cut","Budget Increase")</f>
        <v>Budget Cut</v>
      </c>
    </row>
    <row r="291" spans="1:11" x14ac:dyDescent="0.35">
      <c r="A291" s="14" t="s">
        <v>1718</v>
      </c>
      <c r="B291" s="2">
        <v>22</v>
      </c>
      <c r="C291" s="2">
        <v>45</v>
      </c>
      <c r="D291" s="2" t="s">
        <v>1700</v>
      </c>
      <c r="E291" s="3" t="s">
        <v>1719</v>
      </c>
      <c r="F291" s="3" t="s">
        <v>14</v>
      </c>
      <c r="G291" s="6">
        <v>4568738</v>
      </c>
      <c r="H291" s="6">
        <v>4500186</v>
      </c>
      <c r="I291" s="6">
        <f t="shared" si="4"/>
        <v>68552</v>
      </c>
      <c r="J291" s="15">
        <v>-1.4999999999999999E-2</v>
      </c>
      <c r="K291" s="6" t="str">
        <f>IF(Table1[[#This Row],[FY 2023]]&lt;Table1[[#This Row],[FY 2022]],"Budget Cut","Budget Increase")</f>
        <v>Budget Cut</v>
      </c>
    </row>
    <row r="292" spans="1:11" x14ac:dyDescent="0.35">
      <c r="A292" s="14" t="s">
        <v>2844</v>
      </c>
      <c r="B292" s="2">
        <v>9</v>
      </c>
      <c r="C292" s="2">
        <v>16</v>
      </c>
      <c r="D292" s="2" t="s">
        <v>2792</v>
      </c>
      <c r="E292" s="3" t="s">
        <v>2845</v>
      </c>
      <c r="F292" s="3" t="s">
        <v>14</v>
      </c>
      <c r="G292" s="6">
        <v>4573462</v>
      </c>
      <c r="H292" s="6">
        <v>4216374</v>
      </c>
      <c r="I292" s="6">
        <f t="shared" si="4"/>
        <v>357088</v>
      </c>
      <c r="J292" s="15">
        <v>-7.8E-2</v>
      </c>
      <c r="K292" s="6" t="str">
        <f>IF(Table1[[#This Row],[FY 2023]]&lt;Table1[[#This Row],[FY 2022]],"Budget Cut","Budget Increase")</f>
        <v>Budget Cut</v>
      </c>
    </row>
    <row r="293" spans="1:11" x14ac:dyDescent="0.35">
      <c r="A293" s="14" t="s">
        <v>2117</v>
      </c>
      <c r="B293" s="2">
        <v>32</v>
      </c>
      <c r="C293" s="2">
        <v>37</v>
      </c>
      <c r="D293" s="2" t="s">
        <v>2035</v>
      </c>
      <c r="E293" s="3" t="s">
        <v>2118</v>
      </c>
      <c r="F293" s="3" t="s">
        <v>21</v>
      </c>
      <c r="G293" s="6">
        <v>4574767</v>
      </c>
      <c r="H293" s="6">
        <v>4172163</v>
      </c>
      <c r="I293" s="6">
        <f t="shared" si="4"/>
        <v>402604</v>
      </c>
      <c r="J293" s="15">
        <v>-8.7999999999999995E-2</v>
      </c>
      <c r="K293" s="6" t="str">
        <f>IF(Table1[[#This Row],[FY 2023]]&lt;Table1[[#This Row],[FY 2022]],"Budget Cut","Budget Increase")</f>
        <v>Budget Cut</v>
      </c>
    </row>
    <row r="294" spans="1:11" x14ac:dyDescent="0.35">
      <c r="A294" s="14" t="s">
        <v>2437</v>
      </c>
      <c r="B294" s="2">
        <v>11</v>
      </c>
      <c r="C294" s="2">
        <v>12</v>
      </c>
      <c r="D294" s="2" t="s">
        <v>2421</v>
      </c>
      <c r="E294" s="3" t="s">
        <v>2438</v>
      </c>
      <c r="F294" s="3" t="s">
        <v>11</v>
      </c>
      <c r="G294" s="6">
        <v>4582521</v>
      </c>
      <c r="H294" s="6">
        <v>4313343</v>
      </c>
      <c r="I294" s="6">
        <f t="shared" si="4"/>
        <v>269178</v>
      </c>
      <c r="J294" s="15">
        <v>-5.8999999999999997E-2</v>
      </c>
      <c r="K294" s="6" t="str">
        <f>IF(Table1[[#This Row],[FY 2023]]&lt;Table1[[#This Row],[FY 2022]],"Budget Cut","Budget Increase")</f>
        <v>Budget Cut</v>
      </c>
    </row>
    <row r="295" spans="1:11" x14ac:dyDescent="0.35">
      <c r="A295" s="14" t="s">
        <v>1441</v>
      </c>
      <c r="B295" s="2">
        <v>13</v>
      </c>
      <c r="C295" s="2">
        <v>35</v>
      </c>
      <c r="D295" s="2" t="s">
        <v>1421</v>
      </c>
      <c r="E295" s="3" t="s">
        <v>1442</v>
      </c>
      <c r="F295" s="3" t="s">
        <v>21</v>
      </c>
      <c r="G295" s="6">
        <v>4582602</v>
      </c>
      <c r="H295" s="6">
        <v>4095963</v>
      </c>
      <c r="I295" s="6">
        <f t="shared" si="4"/>
        <v>486639</v>
      </c>
      <c r="J295" s="15">
        <v>-0.106</v>
      </c>
      <c r="K295" s="6" t="str">
        <f>IF(Table1[[#This Row],[FY 2023]]&lt;Table1[[#This Row],[FY 2022]],"Budget Cut","Budget Increase")</f>
        <v>Budget Cut</v>
      </c>
    </row>
    <row r="296" spans="1:11" x14ac:dyDescent="0.35">
      <c r="A296" s="14" t="s">
        <v>2431</v>
      </c>
      <c r="B296" s="2">
        <v>11</v>
      </c>
      <c r="C296" s="2">
        <v>12</v>
      </c>
      <c r="D296" s="2" t="s">
        <v>2421</v>
      </c>
      <c r="E296" s="3" t="s">
        <v>2432</v>
      </c>
      <c r="F296" s="3" t="s">
        <v>14</v>
      </c>
      <c r="G296" s="6">
        <v>4598679</v>
      </c>
      <c r="H296" s="6">
        <v>4047382</v>
      </c>
      <c r="I296" s="6">
        <f t="shared" si="4"/>
        <v>551297</v>
      </c>
      <c r="J296" s="15" t="s">
        <v>3248</v>
      </c>
      <c r="K296" s="6" t="str">
        <f>IF(Table1[[#This Row],[FY 2023]]&lt;Table1[[#This Row],[FY 2022]],"Budget Cut","Budget Increase")</f>
        <v>Budget Cut</v>
      </c>
    </row>
    <row r="297" spans="1:11" x14ac:dyDescent="0.35">
      <c r="A297" s="14" t="s">
        <v>15</v>
      </c>
      <c r="B297" s="2">
        <v>3</v>
      </c>
      <c r="C297" s="2">
        <v>7</v>
      </c>
      <c r="D297" s="2" t="s">
        <v>9</v>
      </c>
      <c r="E297" s="3" t="s">
        <v>16</v>
      </c>
      <c r="F297" s="3" t="s">
        <v>14</v>
      </c>
      <c r="G297" s="6">
        <v>4598869</v>
      </c>
      <c r="H297" s="6">
        <v>4287697</v>
      </c>
      <c r="I297" s="6">
        <f t="shared" si="4"/>
        <v>311172</v>
      </c>
      <c r="J297" s="15">
        <v>-6.8000000000000005E-2</v>
      </c>
      <c r="K297" s="6" t="str">
        <f>IF(Table1[[#This Row],[FY 2023]]&lt;Table1[[#This Row],[FY 2022]],"Budget Cut","Budget Increase")</f>
        <v>Budget Cut</v>
      </c>
    </row>
    <row r="298" spans="1:11" x14ac:dyDescent="0.35">
      <c r="A298" s="14" t="s">
        <v>1377</v>
      </c>
      <c r="B298" s="2">
        <v>31</v>
      </c>
      <c r="C298" s="2">
        <v>49</v>
      </c>
      <c r="D298" s="2" t="s">
        <v>1325</v>
      </c>
      <c r="E298" s="3" t="s">
        <v>1378</v>
      </c>
      <c r="F298" s="3" t="s">
        <v>21</v>
      </c>
      <c r="G298" s="6">
        <v>4609255</v>
      </c>
      <c r="H298" s="6">
        <v>4718449</v>
      </c>
      <c r="I298" s="6">
        <f t="shared" si="4"/>
        <v>-109194</v>
      </c>
      <c r="J298" s="15">
        <v>2.4E-2</v>
      </c>
      <c r="K298" s="6" t="str">
        <f>IF(Table1[[#This Row],[FY 2023]]&lt;Table1[[#This Row],[FY 2022]],"Budget Cut","Budget Increase")</f>
        <v>Budget Increase</v>
      </c>
    </row>
    <row r="299" spans="1:11" x14ac:dyDescent="0.35">
      <c r="A299" s="14" t="s">
        <v>708</v>
      </c>
      <c r="B299" s="2">
        <v>29</v>
      </c>
      <c r="C299" s="2">
        <v>31</v>
      </c>
      <c r="D299" s="2" t="s">
        <v>672</v>
      </c>
      <c r="E299" s="3" t="s">
        <v>709</v>
      </c>
      <c r="F299" s="3" t="s">
        <v>11</v>
      </c>
      <c r="G299" s="6">
        <v>4609916</v>
      </c>
      <c r="H299" s="6">
        <v>4608075</v>
      </c>
      <c r="I299" s="6">
        <f t="shared" si="4"/>
        <v>1841</v>
      </c>
      <c r="J299" s="15" t="s">
        <v>3244</v>
      </c>
      <c r="K299" s="6" t="str">
        <f>IF(Table1[[#This Row],[FY 2023]]&lt;Table1[[#This Row],[FY 2022]],"Budget Cut","Budget Increase")</f>
        <v>Budget Cut</v>
      </c>
    </row>
    <row r="300" spans="1:11" x14ac:dyDescent="0.35">
      <c r="A300" s="14" t="s">
        <v>2281</v>
      </c>
      <c r="B300" s="2">
        <v>13</v>
      </c>
      <c r="C300" s="2">
        <v>33</v>
      </c>
      <c r="D300" s="2" t="s">
        <v>2277</v>
      </c>
      <c r="E300" s="3" t="s">
        <v>2282</v>
      </c>
      <c r="F300" s="3" t="s">
        <v>11</v>
      </c>
      <c r="G300" s="6">
        <v>4614757</v>
      </c>
      <c r="H300" s="6">
        <v>4478396</v>
      </c>
      <c r="I300" s="6">
        <f t="shared" si="4"/>
        <v>136361</v>
      </c>
      <c r="J300" s="15" t="s">
        <v>3242</v>
      </c>
      <c r="K300" s="6" t="str">
        <f>IF(Table1[[#This Row],[FY 2023]]&lt;Table1[[#This Row],[FY 2022]],"Budget Cut","Budget Increase")</f>
        <v>Budget Cut</v>
      </c>
    </row>
    <row r="301" spans="1:11" x14ac:dyDescent="0.35">
      <c r="A301" s="14" t="s">
        <v>1251</v>
      </c>
      <c r="B301" s="2">
        <v>32</v>
      </c>
      <c r="C301" s="2">
        <v>34</v>
      </c>
      <c r="D301" s="2" t="s">
        <v>1194</v>
      </c>
      <c r="E301" s="3" t="s">
        <v>1252</v>
      </c>
      <c r="F301" s="3" t="s">
        <v>14</v>
      </c>
      <c r="G301" s="6">
        <v>4615366</v>
      </c>
      <c r="H301" s="6">
        <v>4096868</v>
      </c>
      <c r="I301" s="6">
        <f t="shared" si="4"/>
        <v>518498</v>
      </c>
      <c r="J301" s="15">
        <v>-0.112</v>
      </c>
      <c r="K301" s="6" t="str">
        <f>IF(Table1[[#This Row],[FY 2023]]&lt;Table1[[#This Row],[FY 2022]],"Budget Cut","Budget Increase")</f>
        <v>Budget Cut</v>
      </c>
    </row>
    <row r="302" spans="1:11" x14ac:dyDescent="0.35">
      <c r="A302" s="14" t="s">
        <v>157</v>
      </c>
      <c r="B302" s="2">
        <v>27</v>
      </c>
      <c r="C302" s="2">
        <v>32</v>
      </c>
      <c r="D302" s="2" t="s">
        <v>121</v>
      </c>
      <c r="E302" s="3" t="s">
        <v>158</v>
      </c>
      <c r="F302" s="3" t="s">
        <v>21</v>
      </c>
      <c r="G302" s="6">
        <v>4624067</v>
      </c>
      <c r="H302" s="6">
        <v>4381549</v>
      </c>
      <c r="I302" s="6">
        <f t="shared" si="4"/>
        <v>242518</v>
      </c>
      <c r="J302" s="15">
        <v>-5.1999999999999998E-2</v>
      </c>
      <c r="K302" s="6" t="str">
        <f>IF(Table1[[#This Row],[FY 2023]]&lt;Table1[[#This Row],[FY 2022]],"Budget Cut","Budget Increase")</f>
        <v>Budget Cut</v>
      </c>
    </row>
    <row r="303" spans="1:11" x14ac:dyDescent="0.35">
      <c r="A303" s="14" t="s">
        <v>1882</v>
      </c>
      <c r="B303" s="2">
        <v>23</v>
      </c>
      <c r="C303" s="2">
        <v>41</v>
      </c>
      <c r="D303" s="2" t="s">
        <v>1834</v>
      </c>
      <c r="E303" s="3" t="s">
        <v>1883</v>
      </c>
      <c r="F303" s="3" t="s">
        <v>14</v>
      </c>
      <c r="G303" s="6">
        <v>4625389</v>
      </c>
      <c r="H303" s="6">
        <v>4357881</v>
      </c>
      <c r="I303" s="6">
        <f t="shared" si="4"/>
        <v>267508</v>
      </c>
      <c r="J303" s="15">
        <v>-5.8000000000000003E-2</v>
      </c>
      <c r="K303" s="6" t="str">
        <f>IF(Table1[[#This Row],[FY 2023]]&lt;Table1[[#This Row],[FY 2022]],"Budget Cut","Budget Increase")</f>
        <v>Budget Cut</v>
      </c>
    </row>
    <row r="304" spans="1:11" x14ac:dyDescent="0.35">
      <c r="A304" s="14" t="s">
        <v>2510</v>
      </c>
      <c r="B304" s="2">
        <v>1</v>
      </c>
      <c r="C304" s="2">
        <v>2</v>
      </c>
      <c r="D304" s="2" t="s">
        <v>2492</v>
      </c>
      <c r="E304" s="3" t="s">
        <v>2511</v>
      </c>
      <c r="F304" s="3" t="s">
        <v>21</v>
      </c>
      <c r="G304" s="6">
        <v>4632557</v>
      </c>
      <c r="H304" s="6">
        <v>3806396</v>
      </c>
      <c r="I304" s="6">
        <f t="shared" si="4"/>
        <v>826161</v>
      </c>
      <c r="J304" s="15">
        <v>-0.17799999999999999</v>
      </c>
      <c r="K304" s="6" t="str">
        <f>IF(Table1[[#This Row],[FY 2023]]&lt;Table1[[#This Row],[FY 2022]],"Budget Cut","Budget Increase")</f>
        <v>Budget Cut</v>
      </c>
    </row>
    <row r="305" spans="1:11" x14ac:dyDescent="0.35">
      <c r="A305" s="14" t="s">
        <v>2828</v>
      </c>
      <c r="B305" s="2">
        <v>9</v>
      </c>
      <c r="C305" s="2">
        <v>16</v>
      </c>
      <c r="D305" s="2" t="s">
        <v>2792</v>
      </c>
      <c r="E305" s="3" t="s">
        <v>2829</v>
      </c>
      <c r="F305" s="3" t="s">
        <v>14</v>
      </c>
      <c r="G305" s="6">
        <v>4634899</v>
      </c>
      <c r="H305" s="6">
        <v>4089298</v>
      </c>
      <c r="I305" s="6">
        <f t="shared" si="4"/>
        <v>545601</v>
      </c>
      <c r="J305" s="15">
        <v>-0.11799999999999999</v>
      </c>
      <c r="K305" s="6" t="str">
        <f>IF(Table1[[#This Row],[FY 2023]]&lt;Table1[[#This Row],[FY 2022]],"Budget Cut","Budget Increase")</f>
        <v>Budget Cut</v>
      </c>
    </row>
    <row r="306" spans="1:11" x14ac:dyDescent="0.35">
      <c r="A306" s="14" t="s">
        <v>663</v>
      </c>
      <c r="B306" s="2">
        <v>3</v>
      </c>
      <c r="C306" s="2">
        <v>6</v>
      </c>
      <c r="D306" s="2" t="s">
        <v>613</v>
      </c>
      <c r="E306" s="3" t="s">
        <v>664</v>
      </c>
      <c r="F306" s="3" t="s">
        <v>11</v>
      </c>
      <c r="G306" s="6">
        <v>4636028</v>
      </c>
      <c r="H306" s="6">
        <v>4826950</v>
      </c>
      <c r="I306" s="6">
        <f t="shared" si="4"/>
        <v>-190922</v>
      </c>
      <c r="J306" s="15">
        <v>4.1000000000000002E-2</v>
      </c>
      <c r="K306" s="6" t="str">
        <f>IF(Table1[[#This Row],[FY 2023]]&lt;Table1[[#This Row],[FY 2022]],"Budget Cut","Budget Increase")</f>
        <v>Budget Increase</v>
      </c>
    </row>
    <row r="307" spans="1:11" x14ac:dyDescent="0.35">
      <c r="A307" s="14" t="s">
        <v>2514</v>
      </c>
      <c r="B307" s="2">
        <v>1</v>
      </c>
      <c r="C307" s="2">
        <v>2</v>
      </c>
      <c r="D307" s="2" t="s">
        <v>2492</v>
      </c>
      <c r="E307" s="3" t="s">
        <v>2515</v>
      </c>
      <c r="F307" s="3" t="s">
        <v>21</v>
      </c>
      <c r="G307" s="6">
        <v>4640340</v>
      </c>
      <c r="H307" s="6">
        <v>3977258</v>
      </c>
      <c r="I307" s="6">
        <f t="shared" si="4"/>
        <v>663082</v>
      </c>
      <c r="J307" s="15">
        <v>-0.14299999999999999</v>
      </c>
      <c r="K307" s="6" t="str">
        <f>IF(Table1[[#This Row],[FY 2023]]&lt;Table1[[#This Row],[FY 2022]],"Budget Cut","Budget Increase")</f>
        <v>Budget Cut</v>
      </c>
    </row>
    <row r="308" spans="1:11" x14ac:dyDescent="0.35">
      <c r="A308" s="14" t="s">
        <v>64</v>
      </c>
      <c r="B308" s="2">
        <v>27</v>
      </c>
      <c r="C308" s="2">
        <v>28</v>
      </c>
      <c r="D308" s="2" t="s">
        <v>58</v>
      </c>
      <c r="E308" s="3" t="s">
        <v>65</v>
      </c>
      <c r="F308" s="3" t="s">
        <v>14</v>
      </c>
      <c r="G308" s="6">
        <v>4641386</v>
      </c>
      <c r="H308" s="6">
        <v>4330686</v>
      </c>
      <c r="I308" s="6">
        <f t="shared" si="4"/>
        <v>310700</v>
      </c>
      <c r="J308" s="15">
        <v>-6.7000000000000004E-2</v>
      </c>
      <c r="K308" s="6" t="str">
        <f>IF(Table1[[#This Row],[FY 2023]]&lt;Table1[[#This Row],[FY 2022]],"Budget Cut","Budget Increase")</f>
        <v>Budget Cut</v>
      </c>
    </row>
    <row r="309" spans="1:11" x14ac:dyDescent="0.35">
      <c r="A309" s="14" t="s">
        <v>277</v>
      </c>
      <c r="B309" s="2">
        <v>4</v>
      </c>
      <c r="C309" s="2">
        <v>8</v>
      </c>
      <c r="D309" s="2" t="s">
        <v>243</v>
      </c>
      <c r="E309" s="3" t="s">
        <v>278</v>
      </c>
      <c r="F309" s="3" t="s">
        <v>21</v>
      </c>
      <c r="G309" s="6">
        <v>4656898</v>
      </c>
      <c r="H309" s="6">
        <v>5018375</v>
      </c>
      <c r="I309" s="6">
        <f t="shared" si="4"/>
        <v>-361477</v>
      </c>
      <c r="J309" s="15">
        <v>7.8E-2</v>
      </c>
      <c r="K309" s="6" t="str">
        <f>IF(Table1[[#This Row],[FY 2023]]&lt;Table1[[#This Row],[FY 2022]],"Budget Cut","Budget Increase")</f>
        <v>Budget Increase</v>
      </c>
    </row>
    <row r="310" spans="1:11" x14ac:dyDescent="0.35">
      <c r="A310" s="14" t="s">
        <v>3073</v>
      </c>
      <c r="B310" s="2">
        <v>28</v>
      </c>
      <c r="C310" s="2">
        <v>27</v>
      </c>
      <c r="D310" s="2" t="s">
        <v>3069</v>
      </c>
      <c r="E310" s="3" t="s">
        <v>3074</v>
      </c>
      <c r="F310" s="3" t="s">
        <v>11</v>
      </c>
      <c r="G310" s="6">
        <v>4663980</v>
      </c>
      <c r="H310" s="6">
        <v>4525579</v>
      </c>
      <c r="I310" s="6">
        <f t="shared" si="4"/>
        <v>138401</v>
      </c>
      <c r="J310" s="15" t="s">
        <v>3242</v>
      </c>
      <c r="K310" s="6" t="str">
        <f>IF(Table1[[#This Row],[FY 2023]]&lt;Table1[[#This Row],[FY 2022]],"Budget Cut","Budget Increase")</f>
        <v>Budget Cut</v>
      </c>
    </row>
    <row r="311" spans="1:11" x14ac:dyDescent="0.35">
      <c r="A311" s="14" t="s">
        <v>33</v>
      </c>
      <c r="B311" s="2">
        <v>5</v>
      </c>
      <c r="C311" s="2">
        <v>7</v>
      </c>
      <c r="D311" s="2" t="s">
        <v>9</v>
      </c>
      <c r="E311" s="3" t="s">
        <v>34</v>
      </c>
      <c r="F311" s="3" t="s">
        <v>21</v>
      </c>
      <c r="G311" s="6">
        <v>4664943</v>
      </c>
      <c r="H311" s="6">
        <v>4846070</v>
      </c>
      <c r="I311" s="6">
        <f t="shared" si="4"/>
        <v>-181127</v>
      </c>
      <c r="J311" s="15">
        <v>3.9E-2</v>
      </c>
      <c r="K311" s="6" t="str">
        <f>IF(Table1[[#This Row],[FY 2023]]&lt;Table1[[#This Row],[FY 2022]],"Budget Cut","Budget Increase")</f>
        <v>Budget Increase</v>
      </c>
    </row>
    <row r="312" spans="1:11" x14ac:dyDescent="0.35">
      <c r="A312" s="14" t="s">
        <v>2836</v>
      </c>
      <c r="B312" s="2">
        <v>9</v>
      </c>
      <c r="C312" s="2">
        <v>16</v>
      </c>
      <c r="D312" s="2" t="s">
        <v>2792</v>
      </c>
      <c r="E312" s="3" t="s">
        <v>2837</v>
      </c>
      <c r="F312" s="3" t="s">
        <v>21</v>
      </c>
      <c r="G312" s="6">
        <v>4666489</v>
      </c>
      <c r="H312" s="6">
        <v>4450831</v>
      </c>
      <c r="I312" s="6">
        <f t="shared" si="4"/>
        <v>215658</v>
      </c>
      <c r="J312" s="15">
        <v>-4.5999999999999999E-2</v>
      </c>
      <c r="K312" s="6" t="str">
        <f>IF(Table1[[#This Row],[FY 2023]]&lt;Table1[[#This Row],[FY 2022]],"Budget Cut","Budget Increase")</f>
        <v>Budget Cut</v>
      </c>
    </row>
    <row r="313" spans="1:11" x14ac:dyDescent="0.35">
      <c r="A313" s="14" t="s">
        <v>710</v>
      </c>
      <c r="B313" s="2">
        <v>29</v>
      </c>
      <c r="C313" s="2">
        <v>31</v>
      </c>
      <c r="D313" s="2" t="s">
        <v>672</v>
      </c>
      <c r="E313" s="3" t="s">
        <v>711</v>
      </c>
      <c r="F313" s="3" t="s">
        <v>11</v>
      </c>
      <c r="G313" s="6">
        <v>4668880</v>
      </c>
      <c r="H313" s="6">
        <v>5212657</v>
      </c>
      <c r="I313" s="6">
        <f t="shared" si="4"/>
        <v>-543777</v>
      </c>
      <c r="J313" s="15">
        <v>0.11600000000000001</v>
      </c>
      <c r="K313" s="6" t="str">
        <f>IF(Table1[[#This Row],[FY 2023]]&lt;Table1[[#This Row],[FY 2022]],"Budget Cut","Budget Increase")</f>
        <v>Budget Increase</v>
      </c>
    </row>
    <row r="314" spans="1:11" x14ac:dyDescent="0.35">
      <c r="A314" s="14" t="s">
        <v>135</v>
      </c>
      <c r="B314" s="2">
        <v>27</v>
      </c>
      <c r="C314" s="2">
        <v>32</v>
      </c>
      <c r="D314" s="2" t="s">
        <v>121</v>
      </c>
      <c r="E314" s="3" t="s">
        <v>136</v>
      </c>
      <c r="F314" s="3" t="s">
        <v>21</v>
      </c>
      <c r="G314" s="6">
        <v>4670496</v>
      </c>
      <c r="H314" s="6">
        <v>4595877</v>
      </c>
      <c r="I314" s="6">
        <f t="shared" si="4"/>
        <v>74619</v>
      </c>
      <c r="J314" s="15">
        <v>-1.6E-2</v>
      </c>
      <c r="K314" s="6" t="str">
        <f>IF(Table1[[#This Row],[FY 2023]]&lt;Table1[[#This Row],[FY 2022]],"Budget Cut","Budget Increase")</f>
        <v>Budget Cut</v>
      </c>
    </row>
    <row r="315" spans="1:11" x14ac:dyDescent="0.35">
      <c r="A315" s="14" t="s">
        <v>3129</v>
      </c>
      <c r="B315" s="2">
        <v>24</v>
      </c>
      <c r="C315" s="2">
        <v>26</v>
      </c>
      <c r="D315" s="2" t="s">
        <v>3123</v>
      </c>
      <c r="E315" s="3" t="s">
        <v>3130</v>
      </c>
      <c r="F315" s="3" t="s">
        <v>11</v>
      </c>
      <c r="G315" s="6">
        <v>4671327</v>
      </c>
      <c r="H315" s="6">
        <v>4849128</v>
      </c>
      <c r="I315" s="6">
        <f t="shared" si="4"/>
        <v>-177801</v>
      </c>
      <c r="J315" s="15">
        <v>3.7999999999999999E-2</v>
      </c>
      <c r="K315" s="6" t="str">
        <f>IF(Table1[[#This Row],[FY 2023]]&lt;Table1[[#This Row],[FY 2022]],"Budget Cut","Budget Increase")</f>
        <v>Budget Increase</v>
      </c>
    </row>
    <row r="316" spans="1:11" x14ac:dyDescent="0.35">
      <c r="A316" s="14" t="s">
        <v>2172</v>
      </c>
      <c r="B316" s="2">
        <v>16</v>
      </c>
      <c r="C316" s="2">
        <v>36</v>
      </c>
      <c r="D316" s="2" t="s">
        <v>2128</v>
      </c>
      <c r="E316" s="3" t="s">
        <v>2173</v>
      </c>
      <c r="F316" s="3" t="s">
        <v>21</v>
      </c>
      <c r="G316" s="6">
        <v>4673428</v>
      </c>
      <c r="H316" s="6">
        <v>4503769</v>
      </c>
      <c r="I316" s="6">
        <f t="shared" si="4"/>
        <v>169659</v>
      </c>
      <c r="J316" s="15">
        <v>-3.5999999999999997E-2</v>
      </c>
      <c r="K316" s="6" t="str">
        <f>IF(Table1[[#This Row],[FY 2023]]&lt;Table1[[#This Row],[FY 2022]],"Budget Cut","Budget Increase")</f>
        <v>Budget Cut</v>
      </c>
    </row>
    <row r="317" spans="1:11" x14ac:dyDescent="0.35">
      <c r="A317" s="14" t="s">
        <v>1126</v>
      </c>
      <c r="B317" s="2">
        <v>25</v>
      </c>
      <c r="C317" s="2">
        <v>24</v>
      </c>
      <c r="D317" s="2" t="s">
        <v>1127</v>
      </c>
      <c r="E317" s="3" t="s">
        <v>1128</v>
      </c>
      <c r="F317" s="3" t="s">
        <v>14</v>
      </c>
      <c r="G317" s="6">
        <v>4675987</v>
      </c>
      <c r="H317" s="6">
        <v>4376728</v>
      </c>
      <c r="I317" s="6">
        <f t="shared" si="4"/>
        <v>299259</v>
      </c>
      <c r="J317" s="15">
        <v>-6.4000000000000001E-2</v>
      </c>
      <c r="K317" s="6" t="str">
        <f>IF(Table1[[#This Row],[FY 2023]]&lt;Table1[[#This Row],[FY 2022]],"Budget Cut","Budget Increase")</f>
        <v>Budget Cut</v>
      </c>
    </row>
    <row r="318" spans="1:11" x14ac:dyDescent="0.35">
      <c r="A318" s="14" t="s">
        <v>2532</v>
      </c>
      <c r="B318" s="2">
        <v>2</v>
      </c>
      <c r="C318" s="2">
        <v>2</v>
      </c>
      <c r="D318" s="2" t="s">
        <v>2492</v>
      </c>
      <c r="E318" s="3" t="s">
        <v>2533</v>
      </c>
      <c r="F318" s="3" t="s">
        <v>29</v>
      </c>
      <c r="G318" s="6">
        <v>4679446</v>
      </c>
      <c r="H318" s="6">
        <v>4631475</v>
      </c>
      <c r="I318" s="6">
        <f t="shared" si="4"/>
        <v>47971</v>
      </c>
      <c r="J318" s="15" t="s">
        <v>3251</v>
      </c>
      <c r="K318" s="6" t="str">
        <f>IF(Table1[[#This Row],[FY 2023]]&lt;Table1[[#This Row],[FY 2022]],"Budget Cut","Budget Increase")</f>
        <v>Budget Cut</v>
      </c>
    </row>
    <row r="319" spans="1:11" x14ac:dyDescent="0.35">
      <c r="A319" s="14" t="s">
        <v>253</v>
      </c>
      <c r="B319" s="2">
        <v>4</v>
      </c>
      <c r="C319" s="2">
        <v>8</v>
      </c>
      <c r="D319" s="2" t="s">
        <v>243</v>
      </c>
      <c r="E319" s="3" t="s">
        <v>254</v>
      </c>
      <c r="F319" s="3" t="s">
        <v>14</v>
      </c>
      <c r="G319" s="6">
        <v>4686295</v>
      </c>
      <c r="H319" s="6">
        <v>4505828</v>
      </c>
      <c r="I319" s="6">
        <f t="shared" si="4"/>
        <v>180467</v>
      </c>
      <c r="J319" s="15">
        <v>-3.9E-2</v>
      </c>
      <c r="K319" s="6" t="str">
        <f>IF(Table1[[#This Row],[FY 2023]]&lt;Table1[[#This Row],[FY 2022]],"Budget Cut","Budget Increase")</f>
        <v>Budget Cut</v>
      </c>
    </row>
    <row r="320" spans="1:11" x14ac:dyDescent="0.35">
      <c r="A320" s="14" t="s">
        <v>2229</v>
      </c>
      <c r="B320" s="2">
        <v>25</v>
      </c>
      <c r="C320" s="2">
        <v>19</v>
      </c>
      <c r="D320" s="2" t="s">
        <v>2205</v>
      </c>
      <c r="E320" s="3" t="s">
        <v>2230</v>
      </c>
      <c r="F320" s="3" t="s">
        <v>21</v>
      </c>
      <c r="G320" s="6">
        <v>4689036</v>
      </c>
      <c r="H320" s="6">
        <v>4418876</v>
      </c>
      <c r="I320" s="6">
        <f t="shared" si="4"/>
        <v>270160</v>
      </c>
      <c r="J320" s="15">
        <v>-5.8000000000000003E-2</v>
      </c>
      <c r="K320" s="6" t="str">
        <f>IF(Table1[[#This Row],[FY 2023]]&lt;Table1[[#This Row],[FY 2022]],"Budget Cut","Budget Increase")</f>
        <v>Budget Cut</v>
      </c>
    </row>
    <row r="321" spans="1:11" x14ac:dyDescent="0.35">
      <c r="A321" s="14" t="s">
        <v>62</v>
      </c>
      <c r="B321" s="2">
        <v>27</v>
      </c>
      <c r="C321" s="2">
        <v>28</v>
      </c>
      <c r="D321" s="2" t="s">
        <v>58</v>
      </c>
      <c r="E321" s="3" t="s">
        <v>63</v>
      </c>
      <c r="F321" s="3" t="s">
        <v>11</v>
      </c>
      <c r="G321" s="6">
        <v>4694532</v>
      </c>
      <c r="H321" s="6">
        <v>4570711</v>
      </c>
      <c r="I321" s="6">
        <f t="shared" si="4"/>
        <v>123821</v>
      </c>
      <c r="J321" s="15">
        <v>-2.5999999999999999E-2</v>
      </c>
      <c r="K321" s="6" t="str">
        <f>IF(Table1[[#This Row],[FY 2023]]&lt;Table1[[#This Row],[FY 2022]],"Budget Cut","Budget Increase")</f>
        <v>Budget Cut</v>
      </c>
    </row>
    <row r="322" spans="1:11" x14ac:dyDescent="0.35">
      <c r="A322" s="14" t="s">
        <v>2787</v>
      </c>
      <c r="B322" s="2">
        <v>28</v>
      </c>
      <c r="C322" s="2">
        <v>29</v>
      </c>
      <c r="D322" s="2" t="s">
        <v>2755</v>
      </c>
      <c r="E322" s="3" t="s">
        <v>2788</v>
      </c>
      <c r="F322" s="3" t="s">
        <v>21</v>
      </c>
      <c r="G322" s="6">
        <v>4704313</v>
      </c>
      <c r="H322" s="6">
        <v>4741192</v>
      </c>
      <c r="I322" s="6">
        <f t="shared" ref="I322:I385" si="5">SUM(G322,-H322)</f>
        <v>-36879</v>
      </c>
      <c r="J322" s="15">
        <v>8.0000000000000002E-3</v>
      </c>
      <c r="K322" s="6" t="str">
        <f>IF(Table1[[#This Row],[FY 2023]]&lt;Table1[[#This Row],[FY 2022]],"Budget Cut","Budget Increase")</f>
        <v>Budget Increase</v>
      </c>
    </row>
    <row r="323" spans="1:11" x14ac:dyDescent="0.35">
      <c r="A323" s="14" t="s">
        <v>2814</v>
      </c>
      <c r="B323" s="2">
        <v>9</v>
      </c>
      <c r="C323" s="2">
        <v>16</v>
      </c>
      <c r="D323" s="2" t="s">
        <v>2792</v>
      </c>
      <c r="E323" s="3" t="s">
        <v>2815</v>
      </c>
      <c r="F323" s="3" t="s">
        <v>11</v>
      </c>
      <c r="G323" s="6">
        <v>4710517</v>
      </c>
      <c r="H323" s="6">
        <v>4426560</v>
      </c>
      <c r="I323" s="6">
        <f t="shared" si="5"/>
        <v>283957</v>
      </c>
      <c r="J323" s="15" t="s">
        <v>3232</v>
      </c>
      <c r="K323" s="6" t="str">
        <f>IF(Table1[[#This Row],[FY 2023]]&lt;Table1[[#This Row],[FY 2022]],"Budget Cut","Budget Increase")</f>
        <v>Budget Cut</v>
      </c>
    </row>
    <row r="324" spans="1:11" x14ac:dyDescent="0.35">
      <c r="A324" s="14" t="s">
        <v>557</v>
      </c>
      <c r="B324" s="2">
        <v>2</v>
      </c>
      <c r="C324" s="2">
        <v>3</v>
      </c>
      <c r="D324" s="2" t="s">
        <v>491</v>
      </c>
      <c r="E324" s="3" t="s">
        <v>558</v>
      </c>
      <c r="F324" s="3" t="s">
        <v>21</v>
      </c>
      <c r="G324" s="6">
        <v>4718566</v>
      </c>
      <c r="H324" s="6">
        <v>4624878</v>
      </c>
      <c r="I324" s="6">
        <f t="shared" si="5"/>
        <v>93688</v>
      </c>
      <c r="J324" s="15" t="s">
        <v>3236</v>
      </c>
      <c r="K324" s="6" t="str">
        <f>IF(Table1[[#This Row],[FY 2023]]&lt;Table1[[#This Row],[FY 2022]],"Budget Cut","Budget Increase")</f>
        <v>Budget Cut</v>
      </c>
    </row>
    <row r="325" spans="1:11" x14ac:dyDescent="0.35">
      <c r="A325" s="14" t="s">
        <v>1781</v>
      </c>
      <c r="B325" s="2">
        <v>2</v>
      </c>
      <c r="C325" s="2">
        <v>1</v>
      </c>
      <c r="D325" s="2" t="s">
        <v>1739</v>
      </c>
      <c r="E325" s="3" t="s">
        <v>1782</v>
      </c>
      <c r="F325" s="3" t="s">
        <v>14</v>
      </c>
      <c r="G325" s="6">
        <v>4723142</v>
      </c>
      <c r="H325" s="6">
        <v>4389068</v>
      </c>
      <c r="I325" s="6">
        <f t="shared" si="5"/>
        <v>334074</v>
      </c>
      <c r="J325" s="15">
        <v>-7.0999999999999994E-2</v>
      </c>
      <c r="K325" s="6" t="str">
        <f>IF(Table1[[#This Row],[FY 2023]]&lt;Table1[[#This Row],[FY 2022]],"Budget Cut","Budget Increase")</f>
        <v>Budget Cut</v>
      </c>
    </row>
    <row r="326" spans="1:11" x14ac:dyDescent="0.35">
      <c r="A326" s="14" t="s">
        <v>2188</v>
      </c>
      <c r="B326" s="2">
        <v>17</v>
      </c>
      <c r="C326" s="2">
        <v>36</v>
      </c>
      <c r="D326" s="2" t="s">
        <v>2128</v>
      </c>
      <c r="E326" s="3" t="s">
        <v>2189</v>
      </c>
      <c r="F326" s="3" t="s">
        <v>26</v>
      </c>
      <c r="G326" s="6">
        <v>4723798</v>
      </c>
      <c r="H326" s="6">
        <v>4360762</v>
      </c>
      <c r="I326" s="6">
        <f t="shared" si="5"/>
        <v>363036</v>
      </c>
      <c r="J326" s="15">
        <v>-7.6999999999999999E-2</v>
      </c>
      <c r="K326" s="6" t="str">
        <f>IF(Table1[[#This Row],[FY 2023]]&lt;Table1[[#This Row],[FY 2022]],"Budget Cut","Budget Increase")</f>
        <v>Budget Cut</v>
      </c>
    </row>
    <row r="327" spans="1:11" x14ac:dyDescent="0.35">
      <c r="A327" s="14" t="s">
        <v>1913</v>
      </c>
      <c r="B327" s="2">
        <v>2</v>
      </c>
      <c r="C327" s="2">
        <v>5</v>
      </c>
      <c r="D327" s="2" t="s">
        <v>1907</v>
      </c>
      <c r="E327" s="3" t="s">
        <v>1914</v>
      </c>
      <c r="F327" s="3" t="s">
        <v>11</v>
      </c>
      <c r="G327" s="6">
        <v>4732796</v>
      </c>
      <c r="H327" s="6">
        <v>4955401</v>
      </c>
      <c r="I327" s="6">
        <f t="shared" si="5"/>
        <v>-222605</v>
      </c>
      <c r="J327" s="15">
        <v>4.7E-2</v>
      </c>
      <c r="K327" s="6" t="str">
        <f>IF(Table1[[#This Row],[FY 2023]]&lt;Table1[[#This Row],[FY 2022]],"Budget Cut","Budget Increase")</f>
        <v>Budget Increase</v>
      </c>
    </row>
    <row r="328" spans="1:11" x14ac:dyDescent="0.35">
      <c r="A328" s="14" t="s">
        <v>3101</v>
      </c>
      <c r="B328" s="2">
        <v>29</v>
      </c>
      <c r="C328" s="2">
        <v>27</v>
      </c>
      <c r="D328" s="2" t="s">
        <v>3069</v>
      </c>
      <c r="E328" s="3" t="s">
        <v>3102</v>
      </c>
      <c r="F328" s="3" t="s">
        <v>21</v>
      </c>
      <c r="G328" s="6">
        <v>4738694</v>
      </c>
      <c r="H328" s="6">
        <v>4241094</v>
      </c>
      <c r="I328" s="6">
        <f t="shared" si="5"/>
        <v>497600</v>
      </c>
      <c r="J328" s="15">
        <v>-0.105</v>
      </c>
      <c r="K328" s="6" t="str">
        <f>IF(Table1[[#This Row],[FY 2023]]&lt;Table1[[#This Row],[FY 2022]],"Budget Cut","Budget Increase")</f>
        <v>Budget Cut</v>
      </c>
    </row>
    <row r="329" spans="1:11" x14ac:dyDescent="0.35">
      <c r="A329" s="14" t="s">
        <v>2964</v>
      </c>
      <c r="B329" s="2">
        <v>8</v>
      </c>
      <c r="C329" s="2">
        <v>13</v>
      </c>
      <c r="D329" s="2" t="s">
        <v>2942</v>
      </c>
      <c r="E329" s="3" t="s">
        <v>2965</v>
      </c>
      <c r="F329" s="3" t="s">
        <v>11</v>
      </c>
      <c r="G329" s="6">
        <v>4739443</v>
      </c>
      <c r="H329" s="6">
        <v>4615907</v>
      </c>
      <c r="I329" s="6">
        <f t="shared" si="5"/>
        <v>123536</v>
      </c>
      <c r="J329" s="15">
        <v>-2.5999999999999999E-2</v>
      </c>
      <c r="K329" s="6" t="str">
        <f>IF(Table1[[#This Row],[FY 2023]]&lt;Table1[[#This Row],[FY 2022]],"Budget Cut","Budget Increase")</f>
        <v>Budget Cut</v>
      </c>
    </row>
    <row r="330" spans="1:11" x14ac:dyDescent="0.35">
      <c r="A330" s="14" t="s">
        <v>388</v>
      </c>
      <c r="B330" s="2">
        <v>19</v>
      </c>
      <c r="C330" s="2">
        <v>42</v>
      </c>
      <c r="D330" s="2" t="s">
        <v>352</v>
      </c>
      <c r="E330" s="3" t="s">
        <v>389</v>
      </c>
      <c r="F330" s="3" t="s">
        <v>21</v>
      </c>
      <c r="G330" s="6">
        <v>4741635</v>
      </c>
      <c r="H330" s="6">
        <v>4482440</v>
      </c>
      <c r="I330" s="6">
        <f t="shared" si="5"/>
        <v>259195</v>
      </c>
      <c r="J330" s="15">
        <v>-5.5E-2</v>
      </c>
      <c r="K330" s="6" t="str">
        <f>IF(Table1[[#This Row],[FY 2023]]&lt;Table1[[#This Row],[FY 2022]],"Budget Cut","Budget Increase")</f>
        <v>Budget Cut</v>
      </c>
    </row>
    <row r="331" spans="1:11" x14ac:dyDescent="0.35">
      <c r="A331" s="14" t="s">
        <v>2587</v>
      </c>
      <c r="B331" s="2">
        <v>7</v>
      </c>
      <c r="C331" s="2">
        <v>17</v>
      </c>
      <c r="D331" s="2" t="s">
        <v>2567</v>
      </c>
      <c r="E331" s="3" t="s">
        <v>2588</v>
      </c>
      <c r="F331" s="3" t="s">
        <v>11</v>
      </c>
      <c r="G331" s="6">
        <v>4743035</v>
      </c>
      <c r="H331" s="6">
        <v>4061729</v>
      </c>
      <c r="I331" s="6">
        <f t="shared" si="5"/>
        <v>681306</v>
      </c>
      <c r="J331" s="15">
        <v>-0.14399999999999999</v>
      </c>
      <c r="K331" s="6" t="str">
        <f>IF(Table1[[#This Row],[FY 2023]]&lt;Table1[[#This Row],[FY 2022]],"Budget Cut","Budget Increase")</f>
        <v>Budget Cut</v>
      </c>
    </row>
    <row r="332" spans="1:11" x14ac:dyDescent="0.35">
      <c r="A332" s="14" t="s">
        <v>1749</v>
      </c>
      <c r="B332" s="2">
        <v>1</v>
      </c>
      <c r="C332" s="2">
        <v>1</v>
      </c>
      <c r="D332" s="2" t="s">
        <v>1739</v>
      </c>
      <c r="E332" s="3" t="s">
        <v>1750</v>
      </c>
      <c r="F332" s="3" t="s">
        <v>21</v>
      </c>
      <c r="G332" s="6">
        <v>4749118</v>
      </c>
      <c r="H332" s="6">
        <v>4280428</v>
      </c>
      <c r="I332" s="6">
        <f t="shared" si="5"/>
        <v>468690</v>
      </c>
      <c r="J332" s="15">
        <v>-9.9000000000000005E-2</v>
      </c>
      <c r="K332" s="6" t="str">
        <f>IF(Table1[[#This Row],[FY 2023]]&lt;Table1[[#This Row],[FY 2022]],"Budget Cut","Budget Increase")</f>
        <v>Budget Cut</v>
      </c>
    </row>
    <row r="333" spans="1:11" x14ac:dyDescent="0.35">
      <c r="A333" s="14" t="s">
        <v>509</v>
      </c>
      <c r="B333" s="2">
        <v>2</v>
      </c>
      <c r="C333" s="2">
        <v>3</v>
      </c>
      <c r="D333" s="2" t="s">
        <v>491</v>
      </c>
      <c r="E333" s="3" t="s">
        <v>510</v>
      </c>
      <c r="F333" s="3" t="s">
        <v>11</v>
      </c>
      <c r="G333" s="6">
        <v>4750493</v>
      </c>
      <c r="H333" s="6">
        <v>3705333</v>
      </c>
      <c r="I333" s="6">
        <f t="shared" si="5"/>
        <v>1045160</v>
      </c>
      <c r="J333" s="15" t="s">
        <v>3243</v>
      </c>
      <c r="K333" s="6" t="str">
        <f>IF(Table1[[#This Row],[FY 2023]]&lt;Table1[[#This Row],[FY 2022]],"Budget Cut","Budget Increase")</f>
        <v>Budget Cut</v>
      </c>
    </row>
    <row r="334" spans="1:11" x14ac:dyDescent="0.35">
      <c r="A334" s="14" t="s">
        <v>261</v>
      </c>
      <c r="B334" s="2">
        <v>4</v>
      </c>
      <c r="C334" s="2">
        <v>8</v>
      </c>
      <c r="D334" s="2" t="s">
        <v>243</v>
      </c>
      <c r="E334" s="3" t="s">
        <v>262</v>
      </c>
      <c r="F334" s="3" t="s">
        <v>21</v>
      </c>
      <c r="G334" s="6">
        <v>4751581</v>
      </c>
      <c r="H334" s="6">
        <v>4627888</v>
      </c>
      <c r="I334" s="6">
        <f t="shared" si="5"/>
        <v>123693</v>
      </c>
      <c r="J334" s="15">
        <v>-2.5999999999999999E-2</v>
      </c>
      <c r="K334" s="6" t="str">
        <f>IF(Table1[[#This Row],[FY 2023]]&lt;Table1[[#This Row],[FY 2022]],"Budget Cut","Budget Increase")</f>
        <v>Budget Cut</v>
      </c>
    </row>
    <row r="335" spans="1:11" x14ac:dyDescent="0.35">
      <c r="A335" s="14" t="s">
        <v>2518</v>
      </c>
      <c r="B335" s="2">
        <v>2</v>
      </c>
      <c r="C335" s="2">
        <v>2</v>
      </c>
      <c r="D335" s="2" t="s">
        <v>2492</v>
      </c>
      <c r="E335" s="3" t="s">
        <v>2519</v>
      </c>
      <c r="F335" s="3" t="s">
        <v>11</v>
      </c>
      <c r="G335" s="6">
        <v>4754910</v>
      </c>
      <c r="H335" s="6">
        <v>4711673</v>
      </c>
      <c r="I335" s="6">
        <f t="shared" si="5"/>
        <v>43237</v>
      </c>
      <c r="J335" s="15">
        <v>-8.9999999999999993E-3</v>
      </c>
      <c r="K335" s="6" t="str">
        <f>IF(Table1[[#This Row],[FY 2023]]&lt;Table1[[#This Row],[FY 2022]],"Budget Cut","Budget Increase")</f>
        <v>Budget Cut</v>
      </c>
    </row>
    <row r="336" spans="1:11" x14ac:dyDescent="0.35">
      <c r="A336" s="14" t="s">
        <v>400</v>
      </c>
      <c r="B336" s="2">
        <v>19</v>
      </c>
      <c r="C336" s="2">
        <v>42</v>
      </c>
      <c r="D336" s="2" t="s">
        <v>352</v>
      </c>
      <c r="E336" s="3" t="s">
        <v>401</v>
      </c>
      <c r="F336" s="3" t="s">
        <v>11</v>
      </c>
      <c r="G336" s="6">
        <v>4755612</v>
      </c>
      <c r="H336" s="6">
        <v>4678500</v>
      </c>
      <c r="I336" s="6">
        <f t="shared" si="5"/>
        <v>77112</v>
      </c>
      <c r="J336" s="15">
        <v>-1.6E-2</v>
      </c>
      <c r="K336" s="6" t="str">
        <f>IF(Table1[[#This Row],[FY 2023]]&lt;Table1[[#This Row],[FY 2022]],"Budget Cut","Budget Increase")</f>
        <v>Budget Cut</v>
      </c>
    </row>
    <row r="337" spans="1:11" x14ac:dyDescent="0.35">
      <c r="A337" s="14" t="s">
        <v>3189</v>
      </c>
      <c r="B337" s="2">
        <v>20</v>
      </c>
      <c r="C337" s="2">
        <v>44</v>
      </c>
      <c r="D337" s="2" t="s">
        <v>3190</v>
      </c>
      <c r="E337" s="3" t="s">
        <v>3191</v>
      </c>
      <c r="F337" s="3" t="s">
        <v>26</v>
      </c>
      <c r="G337" s="6">
        <v>4755668</v>
      </c>
      <c r="H337" s="6">
        <v>4551198</v>
      </c>
      <c r="I337" s="6">
        <f t="shared" si="5"/>
        <v>204470</v>
      </c>
      <c r="J337" s="15">
        <v>-4.2999999999999997E-2</v>
      </c>
      <c r="K337" s="6" t="str">
        <f>IF(Table1[[#This Row],[FY 2023]]&lt;Table1[[#This Row],[FY 2022]],"Budget Cut","Budget Increase")</f>
        <v>Budget Cut</v>
      </c>
    </row>
    <row r="338" spans="1:11" x14ac:dyDescent="0.35">
      <c r="A338" s="14" t="s">
        <v>1751</v>
      </c>
      <c r="B338" s="2">
        <v>1</v>
      </c>
      <c r="C338" s="2">
        <v>1</v>
      </c>
      <c r="D338" s="2" t="s">
        <v>1739</v>
      </c>
      <c r="E338" s="3" t="s">
        <v>1752</v>
      </c>
      <c r="F338" s="3" t="s">
        <v>21</v>
      </c>
      <c r="G338" s="6">
        <v>4758007</v>
      </c>
      <c r="H338" s="6">
        <v>4485021</v>
      </c>
      <c r="I338" s="6">
        <f t="shared" si="5"/>
        <v>272986</v>
      </c>
      <c r="J338" s="15">
        <v>-5.7000000000000002E-2</v>
      </c>
      <c r="K338" s="6" t="str">
        <f>IF(Table1[[#This Row],[FY 2023]]&lt;Table1[[#This Row],[FY 2022]],"Budget Cut","Budget Increase")</f>
        <v>Budget Cut</v>
      </c>
    </row>
    <row r="339" spans="1:11" x14ac:dyDescent="0.35">
      <c r="A339" s="14" t="s">
        <v>1235</v>
      </c>
      <c r="B339" s="2">
        <v>14</v>
      </c>
      <c r="C339" s="2">
        <v>34</v>
      </c>
      <c r="D339" s="2" t="s">
        <v>1194</v>
      </c>
      <c r="E339" s="3" t="s">
        <v>1236</v>
      </c>
      <c r="F339" s="3" t="s">
        <v>29</v>
      </c>
      <c r="G339" s="6">
        <v>4760071</v>
      </c>
      <c r="H339" s="6">
        <v>4316289</v>
      </c>
      <c r="I339" s="6">
        <f t="shared" si="5"/>
        <v>443782</v>
      </c>
      <c r="J339" s="15">
        <v>-9.2999999999999999E-2</v>
      </c>
      <c r="K339" s="6" t="str">
        <f>IF(Table1[[#This Row],[FY 2023]]&lt;Table1[[#This Row],[FY 2022]],"Budget Cut","Budget Increase")</f>
        <v>Budget Cut</v>
      </c>
    </row>
    <row r="340" spans="1:11" x14ac:dyDescent="0.35">
      <c r="A340" s="14" t="s">
        <v>2358</v>
      </c>
      <c r="B340" s="2">
        <v>3</v>
      </c>
      <c r="C340" s="2">
        <v>9</v>
      </c>
      <c r="D340" s="2" t="s">
        <v>2354</v>
      </c>
      <c r="E340" s="3" t="s">
        <v>2359</v>
      </c>
      <c r="F340" s="3" t="s">
        <v>26</v>
      </c>
      <c r="G340" s="6">
        <v>4760751</v>
      </c>
      <c r="H340" s="6">
        <v>4823300</v>
      </c>
      <c r="I340" s="6">
        <f t="shared" si="5"/>
        <v>-62549</v>
      </c>
      <c r="J340" s="15">
        <v>1.2999999999999999E-2</v>
      </c>
      <c r="K340" s="6" t="str">
        <f>IF(Table1[[#This Row],[FY 2023]]&lt;Table1[[#This Row],[FY 2022]],"Budget Cut","Budget Increase")</f>
        <v>Budget Increase</v>
      </c>
    </row>
    <row r="341" spans="1:11" x14ac:dyDescent="0.35">
      <c r="A341" s="14" t="s">
        <v>2524</v>
      </c>
      <c r="B341" s="2">
        <v>2</v>
      </c>
      <c r="C341" s="2">
        <v>2</v>
      </c>
      <c r="D341" s="2" t="s">
        <v>2492</v>
      </c>
      <c r="E341" s="3" t="s">
        <v>2525</v>
      </c>
      <c r="F341" s="3" t="s">
        <v>11</v>
      </c>
      <c r="G341" s="6">
        <v>4763629</v>
      </c>
      <c r="H341" s="6">
        <v>4667992</v>
      </c>
      <c r="I341" s="6">
        <f t="shared" si="5"/>
        <v>95637</v>
      </c>
      <c r="J341" s="15" t="s">
        <v>3236</v>
      </c>
      <c r="K341" s="6" t="str">
        <f>IF(Table1[[#This Row],[FY 2023]]&lt;Table1[[#This Row],[FY 2022]],"Budget Cut","Budget Increase")</f>
        <v>Budget Cut</v>
      </c>
    </row>
    <row r="342" spans="1:11" x14ac:dyDescent="0.35">
      <c r="A342" s="14" t="s">
        <v>2123</v>
      </c>
      <c r="B342" s="2">
        <v>32</v>
      </c>
      <c r="C342" s="2">
        <v>37</v>
      </c>
      <c r="D342" s="2" t="s">
        <v>2035</v>
      </c>
      <c r="E342" s="3" t="s">
        <v>2124</v>
      </c>
      <c r="F342" s="3" t="s">
        <v>11</v>
      </c>
      <c r="G342" s="6">
        <v>4772417</v>
      </c>
      <c r="H342" s="6">
        <v>4791879</v>
      </c>
      <c r="I342" s="6">
        <f t="shared" si="5"/>
        <v>-19462</v>
      </c>
      <c r="J342" s="15">
        <v>4.0000000000000001E-3</v>
      </c>
      <c r="K342" s="6" t="str">
        <f>IF(Table1[[#This Row],[FY 2023]]&lt;Table1[[#This Row],[FY 2022]],"Budget Cut","Budget Increase")</f>
        <v>Budget Increase</v>
      </c>
    </row>
    <row r="343" spans="1:11" x14ac:dyDescent="0.35">
      <c r="A343" s="14" t="s">
        <v>889</v>
      </c>
      <c r="B343" s="2">
        <v>10</v>
      </c>
      <c r="C343" s="2">
        <v>10</v>
      </c>
      <c r="D343" s="2" t="s">
        <v>813</v>
      </c>
      <c r="E343" s="3" t="s">
        <v>890</v>
      </c>
      <c r="F343" s="3" t="s">
        <v>11</v>
      </c>
      <c r="G343" s="6">
        <v>4783177</v>
      </c>
      <c r="H343" s="6">
        <v>4681487</v>
      </c>
      <c r="I343" s="6">
        <f t="shared" si="5"/>
        <v>101690</v>
      </c>
      <c r="J343" s="15">
        <v>-2.1000000000000001E-2</v>
      </c>
      <c r="K343" s="6" t="str">
        <f>IF(Table1[[#This Row],[FY 2023]]&lt;Table1[[#This Row],[FY 2022]],"Budget Cut","Budget Increase")</f>
        <v>Budget Cut</v>
      </c>
    </row>
    <row r="344" spans="1:11" x14ac:dyDescent="0.35">
      <c r="A344" s="14" t="s">
        <v>1485</v>
      </c>
      <c r="B344" s="2">
        <v>17</v>
      </c>
      <c r="C344" s="2">
        <v>40</v>
      </c>
      <c r="D344" s="2" t="s">
        <v>1486</v>
      </c>
      <c r="E344" s="3" t="s">
        <v>1487</v>
      </c>
      <c r="F344" s="3" t="s">
        <v>29</v>
      </c>
      <c r="G344" s="6">
        <v>4793454</v>
      </c>
      <c r="H344" s="6">
        <v>5209462</v>
      </c>
      <c r="I344" s="6">
        <f t="shared" si="5"/>
        <v>-416008</v>
      </c>
      <c r="J344" s="15">
        <v>8.6999999999999994E-2</v>
      </c>
      <c r="K344" s="6" t="str">
        <f>IF(Table1[[#This Row],[FY 2023]]&lt;Table1[[#This Row],[FY 2022]],"Budget Cut","Budget Increase")</f>
        <v>Budget Increase</v>
      </c>
    </row>
    <row r="345" spans="1:11" x14ac:dyDescent="0.35">
      <c r="A345" s="14" t="s">
        <v>2718</v>
      </c>
      <c r="B345" s="2">
        <v>10</v>
      </c>
      <c r="C345" s="2">
        <v>14</v>
      </c>
      <c r="D345" s="2" t="s">
        <v>2688</v>
      </c>
      <c r="E345" s="3" t="s">
        <v>2719</v>
      </c>
      <c r="F345" s="3" t="s">
        <v>21</v>
      </c>
      <c r="G345" s="6">
        <v>4796612</v>
      </c>
      <c r="H345" s="6">
        <v>4510356</v>
      </c>
      <c r="I345" s="6">
        <f t="shared" si="5"/>
        <v>286256</v>
      </c>
      <c r="J345" s="15" t="s">
        <v>3232</v>
      </c>
      <c r="K345" s="6" t="str">
        <f>IF(Table1[[#This Row],[FY 2023]]&lt;Table1[[#This Row],[FY 2022]],"Budget Cut","Budget Increase")</f>
        <v>Budget Cut</v>
      </c>
    </row>
    <row r="346" spans="1:11" x14ac:dyDescent="0.35">
      <c r="A346" s="14" t="s">
        <v>2659</v>
      </c>
      <c r="B346" s="2">
        <v>12</v>
      </c>
      <c r="C346" s="2">
        <v>17</v>
      </c>
      <c r="D346" s="2" t="s">
        <v>2567</v>
      </c>
      <c r="E346" s="3" t="s">
        <v>2660</v>
      </c>
      <c r="F346" s="3" t="s">
        <v>21</v>
      </c>
      <c r="G346" s="6">
        <v>4796774</v>
      </c>
      <c r="H346" s="6">
        <v>4524458</v>
      </c>
      <c r="I346" s="6">
        <f t="shared" si="5"/>
        <v>272316</v>
      </c>
      <c r="J346" s="15">
        <v>-5.7000000000000002E-2</v>
      </c>
      <c r="K346" s="6" t="str">
        <f>IF(Table1[[#This Row],[FY 2023]]&lt;Table1[[#This Row],[FY 2022]],"Budget Cut","Budget Increase")</f>
        <v>Budget Cut</v>
      </c>
    </row>
    <row r="347" spans="1:11" x14ac:dyDescent="0.35">
      <c r="A347" s="14" t="s">
        <v>2093</v>
      </c>
      <c r="B347" s="2">
        <v>32</v>
      </c>
      <c r="C347" s="2">
        <v>37</v>
      </c>
      <c r="D347" s="2" t="s">
        <v>2035</v>
      </c>
      <c r="E347" s="3" t="s">
        <v>2094</v>
      </c>
      <c r="F347" s="3" t="s">
        <v>11</v>
      </c>
      <c r="G347" s="6">
        <v>4798381</v>
      </c>
      <c r="H347" s="6">
        <v>4461318</v>
      </c>
      <c r="I347" s="6">
        <f t="shared" si="5"/>
        <v>337063</v>
      </c>
      <c r="J347" s="15" t="s">
        <v>3240</v>
      </c>
      <c r="K347" s="6" t="str">
        <f>IF(Table1[[#This Row],[FY 2023]]&lt;Table1[[#This Row],[FY 2022]],"Budget Cut","Budget Increase")</f>
        <v>Budget Cut</v>
      </c>
    </row>
    <row r="348" spans="1:11" x14ac:dyDescent="0.35">
      <c r="A348" s="14" t="s">
        <v>2339</v>
      </c>
      <c r="B348" s="2">
        <v>15</v>
      </c>
      <c r="C348" s="2">
        <v>33</v>
      </c>
      <c r="D348" s="2" t="s">
        <v>2277</v>
      </c>
      <c r="E348" s="3" t="s">
        <v>2340</v>
      </c>
      <c r="F348" s="3" t="s">
        <v>29</v>
      </c>
      <c r="G348" s="6">
        <v>4799190</v>
      </c>
      <c r="H348" s="6">
        <v>4637804</v>
      </c>
      <c r="I348" s="6">
        <f t="shared" si="5"/>
        <v>161386</v>
      </c>
      <c r="J348" s="15">
        <v>-3.4000000000000002E-2</v>
      </c>
      <c r="K348" s="6" t="str">
        <f>IF(Table1[[#This Row],[FY 2023]]&lt;Table1[[#This Row],[FY 2022]],"Budget Cut","Budget Increase")</f>
        <v>Budget Cut</v>
      </c>
    </row>
    <row r="349" spans="1:11" x14ac:dyDescent="0.35">
      <c r="A349" s="14" t="s">
        <v>1906</v>
      </c>
      <c r="B349" s="2">
        <v>2</v>
      </c>
      <c r="C349" s="2">
        <v>5</v>
      </c>
      <c r="D349" s="2" t="s">
        <v>1907</v>
      </c>
      <c r="E349" s="3" t="s">
        <v>1908</v>
      </c>
      <c r="F349" s="3" t="s">
        <v>14</v>
      </c>
      <c r="G349" s="6">
        <v>4800128</v>
      </c>
      <c r="H349" s="6">
        <v>4732527</v>
      </c>
      <c r="I349" s="6">
        <f t="shared" si="5"/>
        <v>67601</v>
      </c>
      <c r="J349" s="15">
        <v>-1.4E-2</v>
      </c>
      <c r="K349" s="6" t="str">
        <f>IF(Table1[[#This Row],[FY 2023]]&lt;Table1[[#This Row],[FY 2022]],"Budget Cut","Budget Increase")</f>
        <v>Budget Cut</v>
      </c>
    </row>
    <row r="350" spans="1:11" x14ac:dyDescent="0.35">
      <c r="A350" s="14" t="s">
        <v>1157</v>
      </c>
      <c r="B350" s="2">
        <v>28</v>
      </c>
      <c r="C350" s="2">
        <v>24</v>
      </c>
      <c r="D350" s="2" t="s">
        <v>1127</v>
      </c>
      <c r="E350" s="3" t="s">
        <v>1158</v>
      </c>
      <c r="F350" s="3" t="s">
        <v>11</v>
      </c>
      <c r="G350" s="6">
        <v>4806113</v>
      </c>
      <c r="H350" s="6">
        <v>4769273</v>
      </c>
      <c r="I350" s="6">
        <f t="shared" si="5"/>
        <v>36840</v>
      </c>
      <c r="J350" s="15">
        <v>-8.0000000000000002E-3</v>
      </c>
      <c r="K350" s="6" t="str">
        <f>IF(Table1[[#This Row],[FY 2023]]&lt;Table1[[#This Row],[FY 2022]],"Budget Cut","Budget Increase")</f>
        <v>Budget Cut</v>
      </c>
    </row>
    <row r="351" spans="1:11" x14ac:dyDescent="0.35">
      <c r="A351" s="14" t="s">
        <v>60</v>
      </c>
      <c r="B351" s="2">
        <v>27</v>
      </c>
      <c r="C351" s="2">
        <v>28</v>
      </c>
      <c r="D351" s="2" t="s">
        <v>58</v>
      </c>
      <c r="E351" s="3" t="s">
        <v>61</v>
      </c>
      <c r="F351" s="3" t="s">
        <v>11</v>
      </c>
      <c r="G351" s="6">
        <v>4808274</v>
      </c>
      <c r="H351" s="6">
        <v>4140984</v>
      </c>
      <c r="I351" s="6">
        <f t="shared" si="5"/>
        <v>667290</v>
      </c>
      <c r="J351" s="15">
        <v>-0.13900000000000001</v>
      </c>
      <c r="K351" s="6" t="str">
        <f>IF(Table1[[#This Row],[FY 2023]]&lt;Table1[[#This Row],[FY 2022]],"Budget Cut","Budget Increase")</f>
        <v>Budget Cut</v>
      </c>
    </row>
    <row r="352" spans="1:11" x14ac:dyDescent="0.35">
      <c r="A352" s="14" t="s">
        <v>2095</v>
      </c>
      <c r="B352" s="2">
        <v>32</v>
      </c>
      <c r="C352" s="2">
        <v>37</v>
      </c>
      <c r="D352" s="2" t="s">
        <v>2035</v>
      </c>
      <c r="E352" s="3" t="s">
        <v>2096</v>
      </c>
      <c r="F352" s="3" t="s">
        <v>29</v>
      </c>
      <c r="G352" s="6">
        <v>4817975</v>
      </c>
      <c r="H352" s="6">
        <v>4534032</v>
      </c>
      <c r="I352" s="6">
        <f t="shared" si="5"/>
        <v>283943</v>
      </c>
      <c r="J352" s="15">
        <v>-5.8999999999999997E-2</v>
      </c>
      <c r="K352" s="6" t="str">
        <f>IF(Table1[[#This Row],[FY 2023]]&lt;Table1[[#This Row],[FY 2022]],"Budget Cut","Budget Increase")</f>
        <v>Budget Cut</v>
      </c>
    </row>
    <row r="353" spans="1:11" x14ac:dyDescent="0.35">
      <c r="A353" s="14" t="s">
        <v>301</v>
      </c>
      <c r="B353" s="2">
        <v>7</v>
      </c>
      <c r="C353" s="2">
        <v>8</v>
      </c>
      <c r="D353" s="2" t="s">
        <v>243</v>
      </c>
      <c r="E353" s="3" t="s">
        <v>302</v>
      </c>
      <c r="F353" s="3" t="s">
        <v>14</v>
      </c>
      <c r="G353" s="6">
        <v>4819142</v>
      </c>
      <c r="H353" s="6">
        <v>4802478</v>
      </c>
      <c r="I353" s="6">
        <f t="shared" si="5"/>
        <v>16664</v>
      </c>
      <c r="J353" s="15">
        <v>-3.0000000000000001E-3</v>
      </c>
      <c r="K353" s="6" t="str">
        <f>IF(Table1[[#This Row],[FY 2023]]&lt;Table1[[#This Row],[FY 2022]],"Budget Cut","Budget Increase")</f>
        <v>Budget Cut</v>
      </c>
    </row>
    <row r="354" spans="1:11" x14ac:dyDescent="0.35">
      <c r="A354" s="14" t="s">
        <v>674</v>
      </c>
      <c r="B354" s="2">
        <v>27</v>
      </c>
      <c r="C354" s="2">
        <v>31</v>
      </c>
      <c r="D354" s="2" t="s">
        <v>672</v>
      </c>
      <c r="E354" s="3" t="s">
        <v>675</v>
      </c>
      <c r="F354" s="3" t="s">
        <v>11</v>
      </c>
      <c r="G354" s="6">
        <v>4826139</v>
      </c>
      <c r="H354" s="6">
        <v>4504332</v>
      </c>
      <c r="I354" s="6">
        <f t="shared" si="5"/>
        <v>321807</v>
      </c>
      <c r="J354" s="15">
        <v>-6.7000000000000004E-2</v>
      </c>
      <c r="K354" s="6" t="str">
        <f>IF(Table1[[#This Row],[FY 2023]]&lt;Table1[[#This Row],[FY 2022]],"Budget Cut","Budget Increase")</f>
        <v>Budget Cut</v>
      </c>
    </row>
    <row r="355" spans="1:11" x14ac:dyDescent="0.35">
      <c r="A355" s="14" t="s">
        <v>3095</v>
      </c>
      <c r="B355" s="2">
        <v>29</v>
      </c>
      <c r="C355" s="2">
        <v>27</v>
      </c>
      <c r="D355" s="2" t="s">
        <v>3069</v>
      </c>
      <c r="E355" s="3" t="s">
        <v>3096</v>
      </c>
      <c r="F355" s="3" t="s">
        <v>11</v>
      </c>
      <c r="G355" s="6">
        <v>4837807</v>
      </c>
      <c r="H355" s="6">
        <v>5037395</v>
      </c>
      <c r="I355" s="6">
        <f t="shared" si="5"/>
        <v>-199588</v>
      </c>
      <c r="J355" s="15">
        <v>4.1000000000000002E-2</v>
      </c>
      <c r="K355" s="6" t="str">
        <f>IF(Table1[[#This Row],[FY 2023]]&lt;Table1[[#This Row],[FY 2022]],"Budget Cut","Budget Increase")</f>
        <v>Budget Increase</v>
      </c>
    </row>
    <row r="356" spans="1:11" x14ac:dyDescent="0.35">
      <c r="A356" s="14" t="s">
        <v>133</v>
      </c>
      <c r="B356" s="2">
        <v>27</v>
      </c>
      <c r="C356" s="2">
        <v>32</v>
      </c>
      <c r="D356" s="2" t="s">
        <v>121</v>
      </c>
      <c r="E356" s="3" t="s">
        <v>134</v>
      </c>
      <c r="F356" s="3" t="s">
        <v>26</v>
      </c>
      <c r="G356" s="6">
        <v>4841567</v>
      </c>
      <c r="H356" s="6">
        <v>5164248</v>
      </c>
      <c r="I356" s="6">
        <f t="shared" si="5"/>
        <v>-322681</v>
      </c>
      <c r="J356" s="15">
        <v>6.7000000000000004E-2</v>
      </c>
      <c r="K356" s="6" t="str">
        <f>IF(Table1[[#This Row],[FY 2023]]&lt;Table1[[#This Row],[FY 2022]],"Budget Cut","Budget Increase")</f>
        <v>Budget Increase</v>
      </c>
    </row>
    <row r="357" spans="1:11" x14ac:dyDescent="0.35">
      <c r="A357" s="14" t="s">
        <v>716</v>
      </c>
      <c r="B357" s="2">
        <v>29</v>
      </c>
      <c r="C357" s="2">
        <v>31</v>
      </c>
      <c r="D357" s="2" t="s">
        <v>672</v>
      </c>
      <c r="E357" s="3" t="s">
        <v>717</v>
      </c>
      <c r="F357" s="3" t="s">
        <v>21</v>
      </c>
      <c r="G357" s="6">
        <v>4849404</v>
      </c>
      <c r="H357" s="6">
        <v>5053481</v>
      </c>
      <c r="I357" s="6">
        <f t="shared" si="5"/>
        <v>-204077</v>
      </c>
      <c r="J357" s="15">
        <v>4.2000000000000003E-2</v>
      </c>
      <c r="K357" s="6" t="str">
        <f>IF(Table1[[#This Row],[FY 2023]]&lt;Table1[[#This Row],[FY 2022]],"Budget Cut","Budget Increase")</f>
        <v>Budget Increase</v>
      </c>
    </row>
    <row r="358" spans="1:11" x14ac:dyDescent="0.35">
      <c r="A358" s="14" t="s">
        <v>891</v>
      </c>
      <c r="B358" s="2">
        <v>10</v>
      </c>
      <c r="C358" s="2">
        <v>10</v>
      </c>
      <c r="D358" s="2" t="s">
        <v>813</v>
      </c>
      <c r="E358" s="3" t="s">
        <v>892</v>
      </c>
      <c r="F358" s="3" t="s">
        <v>11</v>
      </c>
      <c r="G358" s="6">
        <v>4853751</v>
      </c>
      <c r="H358" s="6">
        <v>4745566</v>
      </c>
      <c r="I358" s="6">
        <f t="shared" si="5"/>
        <v>108185</v>
      </c>
      <c r="J358" s="15">
        <v>-2.1999999999999999E-2</v>
      </c>
      <c r="K358" s="6" t="str">
        <f>IF(Table1[[#This Row],[FY 2023]]&lt;Table1[[#This Row],[FY 2022]],"Budget Cut","Budget Increase")</f>
        <v>Budget Cut</v>
      </c>
    </row>
    <row r="359" spans="1:11" x14ac:dyDescent="0.35">
      <c r="A359" s="14" t="s">
        <v>1161</v>
      </c>
      <c r="B359" s="2">
        <v>28</v>
      </c>
      <c r="C359" s="2">
        <v>24</v>
      </c>
      <c r="D359" s="2" t="s">
        <v>1127</v>
      </c>
      <c r="E359" s="3" t="s">
        <v>1162</v>
      </c>
      <c r="F359" s="3" t="s">
        <v>11</v>
      </c>
      <c r="G359" s="6">
        <v>4853779</v>
      </c>
      <c r="H359" s="6">
        <v>4563265</v>
      </c>
      <c r="I359" s="6">
        <f t="shared" si="5"/>
        <v>290514</v>
      </c>
      <c r="J359" s="15" t="s">
        <v>3232</v>
      </c>
      <c r="K359" s="6" t="str">
        <f>IF(Table1[[#This Row],[FY 2023]]&lt;Table1[[#This Row],[FY 2022]],"Budget Cut","Budget Increase")</f>
        <v>Budget Cut</v>
      </c>
    </row>
    <row r="360" spans="1:11" x14ac:dyDescent="0.35">
      <c r="A360" s="14" t="s">
        <v>43</v>
      </c>
      <c r="B360" s="2">
        <v>6</v>
      </c>
      <c r="C360" s="2">
        <v>7</v>
      </c>
      <c r="D360" s="2" t="s">
        <v>9</v>
      </c>
      <c r="E360" s="3" t="s">
        <v>44</v>
      </c>
      <c r="F360" s="3" t="s">
        <v>14</v>
      </c>
      <c r="G360" s="6">
        <v>4855430</v>
      </c>
      <c r="H360" s="6">
        <v>4392912</v>
      </c>
      <c r="I360" s="6">
        <f t="shared" si="5"/>
        <v>462518</v>
      </c>
      <c r="J360" s="15">
        <v>-9.5000000000000001E-2</v>
      </c>
      <c r="K360" s="6" t="str">
        <f>IF(Table1[[#This Row],[FY 2023]]&lt;Table1[[#This Row],[FY 2022]],"Budget Cut","Budget Increase")</f>
        <v>Budget Cut</v>
      </c>
    </row>
    <row r="361" spans="1:11" x14ac:dyDescent="0.35">
      <c r="A361" s="14" t="s">
        <v>2834</v>
      </c>
      <c r="B361" s="2">
        <v>9</v>
      </c>
      <c r="C361" s="2">
        <v>16</v>
      </c>
      <c r="D361" s="2" t="s">
        <v>2792</v>
      </c>
      <c r="E361" s="3" t="s">
        <v>2835</v>
      </c>
      <c r="F361" s="3" t="s">
        <v>14</v>
      </c>
      <c r="G361" s="6">
        <v>4859493</v>
      </c>
      <c r="H361" s="6">
        <v>4545836</v>
      </c>
      <c r="I361" s="6">
        <f t="shared" si="5"/>
        <v>313657</v>
      </c>
      <c r="J361" s="15">
        <v>-6.5000000000000002E-2</v>
      </c>
      <c r="K361" s="6" t="str">
        <f>IF(Table1[[#This Row],[FY 2023]]&lt;Table1[[#This Row],[FY 2022]],"Budget Cut","Budget Increase")</f>
        <v>Budget Cut</v>
      </c>
    </row>
    <row r="362" spans="1:11" x14ac:dyDescent="0.35">
      <c r="A362" s="14" t="s">
        <v>2647</v>
      </c>
      <c r="B362" s="2">
        <v>12</v>
      </c>
      <c r="C362" s="2">
        <v>17</v>
      </c>
      <c r="D362" s="2" t="s">
        <v>2567</v>
      </c>
      <c r="E362" s="3" t="s">
        <v>2648</v>
      </c>
      <c r="F362" s="3" t="s">
        <v>14</v>
      </c>
      <c r="G362" s="6">
        <v>4863230</v>
      </c>
      <c r="H362" s="6">
        <v>4658825</v>
      </c>
      <c r="I362" s="6">
        <f t="shared" si="5"/>
        <v>204405</v>
      </c>
      <c r="J362" s="15">
        <v>-4.2000000000000003E-2</v>
      </c>
      <c r="K362" s="6" t="str">
        <f>IF(Table1[[#This Row],[FY 2023]]&lt;Table1[[#This Row],[FY 2022]],"Budget Cut","Budget Increase")</f>
        <v>Budget Cut</v>
      </c>
    </row>
    <row r="363" spans="1:11" x14ac:dyDescent="0.35">
      <c r="A363" s="14" t="s">
        <v>2132</v>
      </c>
      <c r="B363" s="2">
        <v>13</v>
      </c>
      <c r="C363" s="2">
        <v>36</v>
      </c>
      <c r="D363" s="2" t="s">
        <v>2128</v>
      </c>
      <c r="E363" s="3" t="s">
        <v>2133</v>
      </c>
      <c r="F363" s="3" t="s">
        <v>21</v>
      </c>
      <c r="G363" s="6">
        <v>4864794</v>
      </c>
      <c r="H363" s="6">
        <v>3976352</v>
      </c>
      <c r="I363" s="6">
        <f t="shared" si="5"/>
        <v>888442</v>
      </c>
      <c r="J363" s="15">
        <v>-0.183</v>
      </c>
      <c r="K363" s="6" t="str">
        <f>IF(Table1[[#This Row],[FY 2023]]&lt;Table1[[#This Row],[FY 2022]],"Budget Cut","Budget Increase")</f>
        <v>Budget Cut</v>
      </c>
    </row>
    <row r="364" spans="1:11" x14ac:dyDescent="0.35">
      <c r="A364" s="14" t="s">
        <v>358</v>
      </c>
      <c r="B364" s="2">
        <v>19</v>
      </c>
      <c r="C364" s="2">
        <v>42</v>
      </c>
      <c r="D364" s="2" t="s">
        <v>352</v>
      </c>
      <c r="E364" s="3" t="s">
        <v>359</v>
      </c>
      <c r="F364" s="3" t="s">
        <v>21</v>
      </c>
      <c r="G364" s="6">
        <v>4869645</v>
      </c>
      <c r="H364" s="6">
        <v>4611574</v>
      </c>
      <c r="I364" s="6">
        <f t="shared" si="5"/>
        <v>258071</v>
      </c>
      <c r="J364" s="15">
        <v>-5.2999999999999999E-2</v>
      </c>
      <c r="K364" s="6" t="str">
        <f>IF(Table1[[#This Row],[FY 2023]]&lt;Table1[[#This Row],[FY 2022]],"Budget Cut","Budget Increase")</f>
        <v>Budget Cut</v>
      </c>
    </row>
    <row r="365" spans="1:11" x14ac:dyDescent="0.35">
      <c r="A365" s="14" t="s">
        <v>3050</v>
      </c>
      <c r="B365" s="2">
        <v>22</v>
      </c>
      <c r="C365" s="2">
        <v>48</v>
      </c>
      <c r="D365" s="2" t="s">
        <v>3023</v>
      </c>
      <c r="E365" s="3" t="s">
        <v>3051</v>
      </c>
      <c r="F365" s="3" t="s">
        <v>21</v>
      </c>
      <c r="G365" s="6">
        <v>4870911</v>
      </c>
      <c r="H365" s="6">
        <v>4605170</v>
      </c>
      <c r="I365" s="6">
        <f t="shared" si="5"/>
        <v>265741</v>
      </c>
      <c r="J365" s="15">
        <v>-5.5E-2</v>
      </c>
      <c r="K365" s="6" t="str">
        <f>IF(Table1[[#This Row],[FY 2023]]&lt;Table1[[#This Row],[FY 2022]],"Budget Cut","Budget Increase")</f>
        <v>Budget Cut</v>
      </c>
    </row>
    <row r="366" spans="1:11" x14ac:dyDescent="0.35">
      <c r="A366" s="14" t="s">
        <v>1465</v>
      </c>
      <c r="B366" s="2">
        <v>17</v>
      </c>
      <c r="C366" s="2">
        <v>35</v>
      </c>
      <c r="D366" s="2" t="s">
        <v>1421</v>
      </c>
      <c r="E366" s="3" t="s">
        <v>1466</v>
      </c>
      <c r="F366" s="3" t="s">
        <v>11</v>
      </c>
      <c r="G366" s="6">
        <v>4874360</v>
      </c>
      <c r="H366" s="6">
        <v>4374418</v>
      </c>
      <c r="I366" s="6">
        <f t="shared" si="5"/>
        <v>499942</v>
      </c>
      <c r="J366" s="15">
        <v>-0.10299999999999999</v>
      </c>
      <c r="K366" s="6" t="str">
        <f>IF(Table1[[#This Row],[FY 2023]]&lt;Table1[[#This Row],[FY 2022]],"Budget Cut","Budget Increase")</f>
        <v>Budget Cut</v>
      </c>
    </row>
    <row r="367" spans="1:11" x14ac:dyDescent="0.35">
      <c r="A367" s="14" t="s">
        <v>1850</v>
      </c>
      <c r="B367" s="2">
        <v>17</v>
      </c>
      <c r="C367" s="2">
        <v>41</v>
      </c>
      <c r="D367" s="2" t="s">
        <v>1834</v>
      </c>
      <c r="E367" s="3" t="s">
        <v>1851</v>
      </c>
      <c r="F367" s="3" t="s">
        <v>21</v>
      </c>
      <c r="G367" s="6">
        <v>4876908</v>
      </c>
      <c r="H367" s="6">
        <v>4085301</v>
      </c>
      <c r="I367" s="6">
        <f t="shared" si="5"/>
        <v>791607</v>
      </c>
      <c r="J367" s="15">
        <v>-0.16200000000000001</v>
      </c>
      <c r="K367" s="6" t="str">
        <f>IF(Table1[[#This Row],[FY 2023]]&lt;Table1[[#This Row],[FY 2022]],"Budget Cut","Budget Increase")</f>
        <v>Budget Cut</v>
      </c>
    </row>
    <row r="368" spans="1:11" x14ac:dyDescent="0.35">
      <c r="A368" s="14" t="s">
        <v>1060</v>
      </c>
      <c r="B368" s="2">
        <v>10</v>
      </c>
      <c r="C368" s="2">
        <v>15</v>
      </c>
      <c r="D368" s="2" t="s">
        <v>1040</v>
      </c>
      <c r="E368" s="3" t="s">
        <v>1061</v>
      </c>
      <c r="F368" s="3" t="s">
        <v>11</v>
      </c>
      <c r="G368" s="6">
        <v>4877738</v>
      </c>
      <c r="H368" s="6">
        <v>5166844</v>
      </c>
      <c r="I368" s="6">
        <f t="shared" si="5"/>
        <v>-289106</v>
      </c>
      <c r="J368" s="15">
        <v>5.8999999999999997E-2</v>
      </c>
      <c r="K368" s="6" t="str">
        <f>IF(Table1[[#This Row],[FY 2023]]&lt;Table1[[#This Row],[FY 2022]],"Budget Cut","Budget Increase")</f>
        <v>Budget Increase</v>
      </c>
    </row>
    <row r="369" spans="1:11" x14ac:dyDescent="0.35">
      <c r="A369" s="14" t="s">
        <v>3079</v>
      </c>
      <c r="B369" s="2">
        <v>29</v>
      </c>
      <c r="C369" s="2">
        <v>27</v>
      </c>
      <c r="D369" s="2" t="s">
        <v>3069</v>
      </c>
      <c r="E369" s="3" t="s">
        <v>3080</v>
      </c>
      <c r="F369" s="3" t="s">
        <v>11</v>
      </c>
      <c r="G369" s="6">
        <v>4882771</v>
      </c>
      <c r="H369" s="6">
        <v>4670939</v>
      </c>
      <c r="I369" s="6">
        <f t="shared" si="5"/>
        <v>211832</v>
      </c>
      <c r="J369" s="15">
        <v>-4.2999999999999997E-2</v>
      </c>
      <c r="K369" s="6" t="str">
        <f>IF(Table1[[#This Row],[FY 2023]]&lt;Table1[[#This Row],[FY 2022]],"Budget Cut","Budget Increase")</f>
        <v>Budget Cut</v>
      </c>
    </row>
    <row r="370" spans="1:11" x14ac:dyDescent="0.35">
      <c r="A370" s="14" t="s">
        <v>1655</v>
      </c>
      <c r="B370" s="2">
        <v>26</v>
      </c>
      <c r="C370" s="2">
        <v>23</v>
      </c>
      <c r="D370" s="2" t="s">
        <v>1633</v>
      </c>
      <c r="E370" s="3" t="s">
        <v>1656</v>
      </c>
      <c r="F370" s="3" t="s">
        <v>21</v>
      </c>
      <c r="G370" s="6">
        <v>4885074</v>
      </c>
      <c r="H370" s="6">
        <v>4586481</v>
      </c>
      <c r="I370" s="6">
        <f t="shared" si="5"/>
        <v>298593</v>
      </c>
      <c r="J370" s="15">
        <v>-6.0999999999999999E-2</v>
      </c>
      <c r="K370" s="6" t="str">
        <f>IF(Table1[[#This Row],[FY 2023]]&lt;Table1[[#This Row],[FY 2022]],"Budget Cut","Budget Increase")</f>
        <v>Budget Cut</v>
      </c>
    </row>
    <row r="371" spans="1:11" x14ac:dyDescent="0.35">
      <c r="A371" s="14" t="s">
        <v>2045</v>
      </c>
      <c r="B371" s="2">
        <v>19</v>
      </c>
      <c r="C371" s="2">
        <v>37</v>
      </c>
      <c r="D371" s="2" t="s">
        <v>2035</v>
      </c>
      <c r="E371" s="3" t="s">
        <v>2046</v>
      </c>
      <c r="F371" s="3" t="s">
        <v>14</v>
      </c>
      <c r="G371" s="6">
        <v>4888049</v>
      </c>
      <c r="H371" s="6">
        <v>3793344</v>
      </c>
      <c r="I371" s="6">
        <f t="shared" si="5"/>
        <v>1094705</v>
      </c>
      <c r="J371" s="15">
        <v>-0.224</v>
      </c>
      <c r="K371" s="6" t="str">
        <f>IF(Table1[[#This Row],[FY 2023]]&lt;Table1[[#This Row],[FY 2022]],"Budget Cut","Budget Increase")</f>
        <v>Budget Cut</v>
      </c>
    </row>
    <row r="372" spans="1:11" x14ac:dyDescent="0.35">
      <c r="A372" s="14" t="s">
        <v>2842</v>
      </c>
      <c r="B372" s="2">
        <v>9</v>
      </c>
      <c r="C372" s="2">
        <v>16</v>
      </c>
      <c r="D372" s="2" t="s">
        <v>2792</v>
      </c>
      <c r="E372" s="3" t="s">
        <v>2843</v>
      </c>
      <c r="F372" s="3" t="s">
        <v>11</v>
      </c>
      <c r="G372" s="6">
        <v>4888115</v>
      </c>
      <c r="H372" s="6">
        <v>4758418</v>
      </c>
      <c r="I372" s="6">
        <f t="shared" si="5"/>
        <v>129697</v>
      </c>
      <c r="J372" s="15">
        <v>-2.7E-2</v>
      </c>
      <c r="K372" s="6" t="str">
        <f>IF(Table1[[#This Row],[FY 2023]]&lt;Table1[[#This Row],[FY 2022]],"Budget Cut","Budget Increase")</f>
        <v>Budget Cut</v>
      </c>
    </row>
    <row r="373" spans="1:11" x14ac:dyDescent="0.35">
      <c r="A373" s="14" t="s">
        <v>2818</v>
      </c>
      <c r="B373" s="2">
        <v>9</v>
      </c>
      <c r="C373" s="2">
        <v>16</v>
      </c>
      <c r="D373" s="2" t="s">
        <v>2792</v>
      </c>
      <c r="E373" s="3" t="s">
        <v>2819</v>
      </c>
      <c r="F373" s="3" t="s">
        <v>11</v>
      </c>
      <c r="G373" s="6">
        <v>4888727</v>
      </c>
      <c r="H373" s="6">
        <v>4275677</v>
      </c>
      <c r="I373" s="6">
        <f t="shared" si="5"/>
        <v>613050</v>
      </c>
      <c r="J373" s="15">
        <v>-0.125</v>
      </c>
      <c r="K373" s="6" t="str">
        <f>IF(Table1[[#This Row],[FY 2023]]&lt;Table1[[#This Row],[FY 2022]],"Budget Cut","Budget Increase")</f>
        <v>Budget Cut</v>
      </c>
    </row>
    <row r="374" spans="1:11" x14ac:dyDescent="0.35">
      <c r="A374" s="14" t="s">
        <v>2716</v>
      </c>
      <c r="B374" s="2">
        <v>10</v>
      </c>
      <c r="C374" s="2">
        <v>14</v>
      </c>
      <c r="D374" s="2" t="s">
        <v>2688</v>
      </c>
      <c r="E374" s="3" t="s">
        <v>2717</v>
      </c>
      <c r="F374" s="3" t="s">
        <v>14</v>
      </c>
      <c r="G374" s="6">
        <v>4898237</v>
      </c>
      <c r="H374" s="6">
        <v>4848421</v>
      </c>
      <c r="I374" s="6">
        <f t="shared" si="5"/>
        <v>49816</v>
      </c>
      <c r="J374" s="15" t="s">
        <v>3251</v>
      </c>
      <c r="K374" s="6" t="str">
        <f>IF(Table1[[#This Row],[FY 2023]]&lt;Table1[[#This Row],[FY 2022]],"Budget Cut","Budget Increase")</f>
        <v>Budget Cut</v>
      </c>
    </row>
    <row r="375" spans="1:11" x14ac:dyDescent="0.35">
      <c r="A375" s="14" t="s">
        <v>2927</v>
      </c>
      <c r="B375" s="2">
        <v>25</v>
      </c>
      <c r="C375" s="2">
        <v>20</v>
      </c>
      <c r="D375" s="2" t="s">
        <v>2903</v>
      </c>
      <c r="E375" s="3" t="s">
        <v>2928</v>
      </c>
      <c r="F375" s="3" t="s">
        <v>11</v>
      </c>
      <c r="G375" s="6">
        <v>4901896</v>
      </c>
      <c r="H375" s="6">
        <v>5369368</v>
      </c>
      <c r="I375" s="6">
        <f t="shared" si="5"/>
        <v>-467472</v>
      </c>
      <c r="J375" s="15">
        <v>9.5000000000000001E-2</v>
      </c>
      <c r="K375" s="6" t="str">
        <f>IF(Table1[[#This Row],[FY 2023]]&lt;Table1[[#This Row],[FY 2022]],"Budget Cut","Budget Increase")</f>
        <v>Budget Increase</v>
      </c>
    </row>
    <row r="376" spans="1:11" x14ac:dyDescent="0.35">
      <c r="A376" s="14" t="s">
        <v>1074</v>
      </c>
      <c r="B376" s="2">
        <v>10</v>
      </c>
      <c r="C376" s="2">
        <v>15</v>
      </c>
      <c r="D376" s="2" t="s">
        <v>1040</v>
      </c>
      <c r="E376" s="3" t="s">
        <v>1075</v>
      </c>
      <c r="F376" s="3" t="s">
        <v>11</v>
      </c>
      <c r="G376" s="6">
        <v>4902088</v>
      </c>
      <c r="H376" s="6">
        <v>4857872</v>
      </c>
      <c r="I376" s="6">
        <f t="shared" si="5"/>
        <v>44216</v>
      </c>
      <c r="J376" s="15">
        <v>-8.9999999999999993E-3</v>
      </c>
      <c r="K376" s="6" t="str">
        <f>IF(Table1[[#This Row],[FY 2023]]&lt;Table1[[#This Row],[FY 2022]],"Budget Cut","Budget Increase")</f>
        <v>Budget Cut</v>
      </c>
    </row>
    <row r="377" spans="1:11" x14ac:dyDescent="0.35">
      <c r="A377" s="14" t="s">
        <v>2006</v>
      </c>
      <c r="B377" s="2">
        <v>18</v>
      </c>
      <c r="C377" s="2">
        <v>46</v>
      </c>
      <c r="D377" s="2" t="s">
        <v>1980</v>
      </c>
      <c r="E377" s="3" t="s">
        <v>2007</v>
      </c>
      <c r="F377" s="3" t="s">
        <v>21</v>
      </c>
      <c r="G377" s="6">
        <v>4911685</v>
      </c>
      <c r="H377" s="6">
        <v>4680956</v>
      </c>
      <c r="I377" s="6">
        <f t="shared" si="5"/>
        <v>230729</v>
      </c>
      <c r="J377" s="15">
        <v>-4.7E-2</v>
      </c>
      <c r="K377" s="6" t="str">
        <f>IF(Table1[[#This Row],[FY 2023]]&lt;Table1[[#This Row],[FY 2022]],"Budget Cut","Budget Increase")</f>
        <v>Budget Cut</v>
      </c>
    </row>
    <row r="378" spans="1:11" x14ac:dyDescent="0.35">
      <c r="A378" s="14" t="s">
        <v>1979</v>
      </c>
      <c r="B378" s="2">
        <v>18</v>
      </c>
      <c r="C378" s="2">
        <v>46</v>
      </c>
      <c r="D378" s="2" t="s">
        <v>1980</v>
      </c>
      <c r="E378" s="3" t="s">
        <v>1981</v>
      </c>
      <c r="F378" s="3" t="s">
        <v>11</v>
      </c>
      <c r="G378" s="6">
        <v>4912180</v>
      </c>
      <c r="H378" s="6">
        <v>5106046</v>
      </c>
      <c r="I378" s="6">
        <f t="shared" si="5"/>
        <v>-193866</v>
      </c>
      <c r="J378" s="15">
        <v>3.9E-2</v>
      </c>
      <c r="K378" s="6" t="str">
        <f>IF(Table1[[#This Row],[FY 2023]]&lt;Table1[[#This Row],[FY 2022]],"Budget Cut","Budget Increase")</f>
        <v>Budget Increase</v>
      </c>
    </row>
    <row r="379" spans="1:11" x14ac:dyDescent="0.35">
      <c r="A379" s="14" t="s">
        <v>291</v>
      </c>
      <c r="B379" s="2">
        <v>4</v>
      </c>
      <c r="C379" s="2">
        <v>8</v>
      </c>
      <c r="D379" s="2" t="s">
        <v>243</v>
      </c>
      <c r="E379" s="3" t="s">
        <v>292</v>
      </c>
      <c r="F379" s="3" t="s">
        <v>26</v>
      </c>
      <c r="G379" s="6">
        <v>4913898</v>
      </c>
      <c r="H379" s="6">
        <v>4504606</v>
      </c>
      <c r="I379" s="6">
        <f t="shared" si="5"/>
        <v>409292</v>
      </c>
      <c r="J379" s="15">
        <v>-8.3000000000000004E-2</v>
      </c>
      <c r="K379" s="6" t="str">
        <f>IF(Table1[[#This Row],[FY 2023]]&lt;Table1[[#This Row],[FY 2022]],"Budget Cut","Budget Increase")</f>
        <v>Budget Cut</v>
      </c>
    </row>
    <row r="380" spans="1:11" x14ac:dyDescent="0.35">
      <c r="A380" s="14" t="s">
        <v>1553</v>
      </c>
      <c r="B380" s="2">
        <v>21</v>
      </c>
      <c r="C380" s="2">
        <v>47</v>
      </c>
      <c r="D380" s="2" t="s">
        <v>1533</v>
      </c>
      <c r="E380" s="3" t="s">
        <v>1554</v>
      </c>
      <c r="F380" s="3" t="s">
        <v>11</v>
      </c>
      <c r="G380" s="6">
        <v>4925535</v>
      </c>
      <c r="H380" s="6">
        <v>4812473</v>
      </c>
      <c r="I380" s="6">
        <f t="shared" si="5"/>
        <v>113062</v>
      </c>
      <c r="J380" s="15">
        <v>-2.3E-2</v>
      </c>
      <c r="K380" s="6" t="str">
        <f>IF(Table1[[#This Row],[FY 2023]]&lt;Table1[[#This Row],[FY 2022]],"Budget Cut","Budget Increase")</f>
        <v>Budget Cut</v>
      </c>
    </row>
    <row r="381" spans="1:11" x14ac:dyDescent="0.35">
      <c r="A381" s="14" t="s">
        <v>2160</v>
      </c>
      <c r="B381" s="2">
        <v>16</v>
      </c>
      <c r="C381" s="2">
        <v>36</v>
      </c>
      <c r="D381" s="2" t="s">
        <v>2128</v>
      </c>
      <c r="E381" s="3" t="s">
        <v>2161</v>
      </c>
      <c r="F381" s="3" t="s">
        <v>14</v>
      </c>
      <c r="G381" s="6">
        <v>4926470</v>
      </c>
      <c r="H381" s="6">
        <v>4837589</v>
      </c>
      <c r="I381" s="6">
        <f t="shared" si="5"/>
        <v>88881</v>
      </c>
      <c r="J381" s="15">
        <v>-1.7999999999999999E-2</v>
      </c>
      <c r="K381" s="6" t="str">
        <f>IF(Table1[[#This Row],[FY 2023]]&lt;Table1[[#This Row],[FY 2022]],"Budget Cut","Budget Increase")</f>
        <v>Budget Cut</v>
      </c>
    </row>
    <row r="382" spans="1:11" x14ac:dyDescent="0.35">
      <c r="A382" s="14" t="s">
        <v>2812</v>
      </c>
      <c r="B382" s="2">
        <v>9</v>
      </c>
      <c r="C382" s="2">
        <v>16</v>
      </c>
      <c r="D382" s="2" t="s">
        <v>2792</v>
      </c>
      <c r="E382" s="3" t="s">
        <v>2813</v>
      </c>
      <c r="F382" s="3" t="s">
        <v>11</v>
      </c>
      <c r="G382" s="6">
        <v>4929617</v>
      </c>
      <c r="H382" s="6">
        <v>4951170</v>
      </c>
      <c r="I382" s="6">
        <f t="shared" si="5"/>
        <v>-21553</v>
      </c>
      <c r="J382" s="15">
        <v>4.0000000000000001E-3</v>
      </c>
      <c r="K382" s="6" t="str">
        <f>IF(Table1[[#This Row],[FY 2023]]&lt;Table1[[#This Row],[FY 2022]],"Budget Cut","Budget Increase")</f>
        <v>Budget Increase</v>
      </c>
    </row>
    <row r="383" spans="1:11" x14ac:dyDescent="0.35">
      <c r="A383" s="14" t="s">
        <v>460</v>
      </c>
      <c r="B383" s="2">
        <v>31</v>
      </c>
      <c r="C383" s="2">
        <v>51</v>
      </c>
      <c r="D383" s="2" t="s">
        <v>438</v>
      </c>
      <c r="E383" s="3" t="s">
        <v>461</v>
      </c>
      <c r="F383" s="3" t="s">
        <v>21</v>
      </c>
      <c r="G383" s="6">
        <v>4933780</v>
      </c>
      <c r="H383" s="6">
        <v>4757768</v>
      </c>
      <c r="I383" s="6">
        <f t="shared" si="5"/>
        <v>176012</v>
      </c>
      <c r="J383" s="15">
        <v>-3.5999999999999997E-2</v>
      </c>
      <c r="K383" s="6" t="str">
        <f>IF(Table1[[#This Row],[FY 2023]]&lt;Table1[[#This Row],[FY 2022]],"Budget Cut","Budget Increase")</f>
        <v>Budget Cut</v>
      </c>
    </row>
    <row r="384" spans="1:11" x14ac:dyDescent="0.35">
      <c r="A384" s="14" t="s">
        <v>2125</v>
      </c>
      <c r="B384" s="2">
        <v>32</v>
      </c>
      <c r="C384" s="2">
        <v>37</v>
      </c>
      <c r="D384" s="2" t="s">
        <v>2035</v>
      </c>
      <c r="E384" s="3" t="s">
        <v>2126</v>
      </c>
      <c r="F384" s="3" t="s">
        <v>11</v>
      </c>
      <c r="G384" s="6">
        <v>4934484</v>
      </c>
      <c r="H384" s="6">
        <v>4705383</v>
      </c>
      <c r="I384" s="6">
        <f t="shared" si="5"/>
        <v>229101</v>
      </c>
      <c r="J384" s="15">
        <v>-4.5999999999999999E-2</v>
      </c>
      <c r="K384" s="6" t="str">
        <f>IF(Table1[[#This Row],[FY 2023]]&lt;Table1[[#This Row],[FY 2022]],"Budget Cut","Budget Increase")</f>
        <v>Budget Cut</v>
      </c>
    </row>
    <row r="385" spans="1:11" x14ac:dyDescent="0.35">
      <c r="A385" s="14" t="s">
        <v>2455</v>
      </c>
      <c r="B385" s="2">
        <v>11</v>
      </c>
      <c r="C385" s="2">
        <v>12</v>
      </c>
      <c r="D385" s="2" t="s">
        <v>2421</v>
      </c>
      <c r="E385" s="3" t="s">
        <v>2456</v>
      </c>
      <c r="F385" s="3" t="s">
        <v>11</v>
      </c>
      <c r="G385" s="6">
        <v>4951411</v>
      </c>
      <c r="H385" s="6">
        <v>4169525</v>
      </c>
      <c r="I385" s="6">
        <f t="shared" si="5"/>
        <v>781886</v>
      </c>
      <c r="J385" s="15">
        <v>-0.158</v>
      </c>
      <c r="K385" s="6" t="str">
        <f>IF(Table1[[#This Row],[FY 2023]]&lt;Table1[[#This Row],[FY 2022]],"Budget Cut","Budget Increase")</f>
        <v>Budget Cut</v>
      </c>
    </row>
    <row r="386" spans="1:11" x14ac:dyDescent="0.35">
      <c r="A386" s="14" t="s">
        <v>2494</v>
      </c>
      <c r="B386" s="2">
        <v>1</v>
      </c>
      <c r="C386" s="2">
        <v>2</v>
      </c>
      <c r="D386" s="2" t="s">
        <v>2492</v>
      </c>
      <c r="E386" s="3" t="s">
        <v>2495</v>
      </c>
      <c r="F386" s="3" t="s">
        <v>21</v>
      </c>
      <c r="G386" s="6">
        <v>4951552</v>
      </c>
      <c r="H386" s="6">
        <v>4349168</v>
      </c>
      <c r="I386" s="6">
        <f t="shared" ref="I386:I449" si="6">SUM(G386,-H386)</f>
        <v>602384</v>
      </c>
      <c r="J386" s="15">
        <v>-0.122</v>
      </c>
      <c r="K386" s="6" t="str">
        <f>IF(Table1[[#This Row],[FY 2023]]&lt;Table1[[#This Row],[FY 2022]],"Budget Cut","Budget Increase")</f>
        <v>Budget Cut</v>
      </c>
    </row>
    <row r="387" spans="1:11" x14ac:dyDescent="0.35">
      <c r="A387" s="14" t="s">
        <v>92</v>
      </c>
      <c r="B387" s="2">
        <v>28</v>
      </c>
      <c r="C387" s="2">
        <v>28</v>
      </c>
      <c r="D387" s="2" t="s">
        <v>58</v>
      </c>
      <c r="E387" s="3" t="s">
        <v>93</v>
      </c>
      <c r="F387" s="3" t="s">
        <v>14</v>
      </c>
      <c r="G387" s="6">
        <v>4958281</v>
      </c>
      <c r="H387" s="6">
        <v>5647128</v>
      </c>
      <c r="I387" s="6">
        <f t="shared" si="6"/>
        <v>-688847</v>
      </c>
      <c r="J387" s="15">
        <v>0.13900000000000001</v>
      </c>
      <c r="K387" s="6" t="str">
        <f>IF(Table1[[#This Row],[FY 2023]]&lt;Table1[[#This Row],[FY 2022]],"Budget Cut","Budget Increase")</f>
        <v>Budget Increase</v>
      </c>
    </row>
    <row r="388" spans="1:11" x14ac:dyDescent="0.35">
      <c r="A388" s="14" t="s">
        <v>2516</v>
      </c>
      <c r="B388" s="2">
        <v>1</v>
      </c>
      <c r="C388" s="2">
        <v>2</v>
      </c>
      <c r="D388" s="2" t="s">
        <v>2492</v>
      </c>
      <c r="E388" s="3" t="s">
        <v>2517</v>
      </c>
      <c r="F388" s="3" t="s">
        <v>14</v>
      </c>
      <c r="G388" s="6">
        <v>4962604</v>
      </c>
      <c r="H388" s="6">
        <v>4542513</v>
      </c>
      <c r="I388" s="6">
        <f t="shared" si="6"/>
        <v>420091</v>
      </c>
      <c r="J388" s="15">
        <v>-8.5000000000000006E-2</v>
      </c>
      <c r="K388" s="6" t="str">
        <f>IF(Table1[[#This Row],[FY 2023]]&lt;Table1[[#This Row],[FY 2022]],"Budget Cut","Budget Increase")</f>
        <v>Budget Cut</v>
      </c>
    </row>
    <row r="389" spans="1:11" x14ac:dyDescent="0.35">
      <c r="A389" s="14" t="s">
        <v>1838</v>
      </c>
      <c r="B389" s="2">
        <v>16</v>
      </c>
      <c r="C389" s="2">
        <v>41</v>
      </c>
      <c r="D389" s="2" t="s">
        <v>1834</v>
      </c>
      <c r="E389" s="3" t="s">
        <v>1839</v>
      </c>
      <c r="F389" s="3" t="s">
        <v>21</v>
      </c>
      <c r="G389" s="6">
        <v>4969873</v>
      </c>
      <c r="H389" s="6">
        <v>5015904</v>
      </c>
      <c r="I389" s="6">
        <f t="shared" si="6"/>
        <v>-46031</v>
      </c>
      <c r="J389" s="15">
        <v>8.9999999999999993E-3</v>
      </c>
      <c r="K389" s="6" t="str">
        <f>IF(Table1[[#This Row],[FY 2023]]&lt;Table1[[#This Row],[FY 2022]],"Budget Cut","Budget Increase")</f>
        <v>Budget Increase</v>
      </c>
    </row>
    <row r="390" spans="1:11" x14ac:dyDescent="0.35">
      <c r="A390" s="14" t="s">
        <v>3010</v>
      </c>
      <c r="B390" s="2">
        <v>11</v>
      </c>
      <c r="C390" s="2">
        <v>13</v>
      </c>
      <c r="D390" s="2" t="s">
        <v>2942</v>
      </c>
      <c r="E390" s="3" t="s">
        <v>3011</v>
      </c>
      <c r="F390" s="3" t="s">
        <v>21</v>
      </c>
      <c r="G390" s="6">
        <v>4982867</v>
      </c>
      <c r="H390" s="6">
        <v>4492530</v>
      </c>
      <c r="I390" s="6">
        <f t="shared" si="6"/>
        <v>490337</v>
      </c>
      <c r="J390" s="15">
        <v>-9.8000000000000004E-2</v>
      </c>
      <c r="K390" s="6" t="str">
        <f>IF(Table1[[#This Row],[FY 2023]]&lt;Table1[[#This Row],[FY 2022]],"Budget Cut","Budget Increase")</f>
        <v>Budget Cut</v>
      </c>
    </row>
    <row r="391" spans="1:11" x14ac:dyDescent="0.35">
      <c r="A391" s="14" t="s">
        <v>1874</v>
      </c>
      <c r="B391" s="2">
        <v>18</v>
      </c>
      <c r="C391" s="2">
        <v>41</v>
      </c>
      <c r="D391" s="2" t="s">
        <v>1834</v>
      </c>
      <c r="E391" s="3" t="s">
        <v>1875</v>
      </c>
      <c r="F391" s="3" t="s">
        <v>21</v>
      </c>
      <c r="G391" s="6">
        <v>4983313</v>
      </c>
      <c r="H391" s="6">
        <v>5028552</v>
      </c>
      <c r="I391" s="6">
        <f t="shared" si="6"/>
        <v>-45239</v>
      </c>
      <c r="J391" s="15">
        <v>8.9999999999999993E-3</v>
      </c>
      <c r="K391" s="6" t="str">
        <f>IF(Table1[[#This Row],[FY 2023]]&lt;Table1[[#This Row],[FY 2022]],"Budget Cut","Budget Increase")</f>
        <v>Budget Increase</v>
      </c>
    </row>
    <row r="392" spans="1:11" x14ac:dyDescent="0.35">
      <c r="A392" s="14" t="s">
        <v>2585</v>
      </c>
      <c r="B392" s="2">
        <v>7</v>
      </c>
      <c r="C392" s="2">
        <v>17</v>
      </c>
      <c r="D392" s="2" t="s">
        <v>2567</v>
      </c>
      <c r="E392" s="3" t="s">
        <v>2586</v>
      </c>
      <c r="F392" s="3" t="s">
        <v>14</v>
      </c>
      <c r="G392" s="6">
        <v>4984513</v>
      </c>
      <c r="H392" s="6">
        <v>4653216</v>
      </c>
      <c r="I392" s="6">
        <f t="shared" si="6"/>
        <v>331297</v>
      </c>
      <c r="J392" s="15">
        <v>-6.6000000000000003E-2</v>
      </c>
      <c r="K392" s="6" t="str">
        <f>IF(Table1[[#This Row],[FY 2023]]&lt;Table1[[#This Row],[FY 2022]],"Budget Cut","Budget Increase")</f>
        <v>Budget Cut</v>
      </c>
    </row>
    <row r="393" spans="1:11" x14ac:dyDescent="0.35">
      <c r="A393" s="14" t="s">
        <v>855</v>
      </c>
      <c r="B393" s="2">
        <v>6</v>
      </c>
      <c r="C393" s="2">
        <v>10</v>
      </c>
      <c r="D393" s="2" t="s">
        <v>813</v>
      </c>
      <c r="E393" s="3" t="s">
        <v>856</v>
      </c>
      <c r="F393" s="3" t="s">
        <v>26</v>
      </c>
      <c r="G393" s="6">
        <v>4993077</v>
      </c>
      <c r="H393" s="6">
        <v>5013327</v>
      </c>
      <c r="I393" s="6">
        <f t="shared" si="6"/>
        <v>-20250</v>
      </c>
      <c r="J393" s="15">
        <v>4.0000000000000001E-3</v>
      </c>
      <c r="K393" s="6" t="str">
        <f>IF(Table1[[#This Row],[FY 2023]]&lt;Table1[[#This Row],[FY 2022]],"Budget Cut","Budget Increase")</f>
        <v>Budget Increase</v>
      </c>
    </row>
    <row r="394" spans="1:11" x14ac:dyDescent="0.35">
      <c r="A394" s="14" t="s">
        <v>525</v>
      </c>
      <c r="B394" s="2">
        <v>2</v>
      </c>
      <c r="C394" s="2">
        <v>3</v>
      </c>
      <c r="D394" s="2" t="s">
        <v>491</v>
      </c>
      <c r="E394" s="3" t="s">
        <v>526</v>
      </c>
      <c r="F394" s="3" t="s">
        <v>11</v>
      </c>
      <c r="G394" s="6">
        <v>4998964</v>
      </c>
      <c r="H394" s="6">
        <v>5116373</v>
      </c>
      <c r="I394" s="6">
        <f t="shared" si="6"/>
        <v>-117409</v>
      </c>
      <c r="J394" s="15">
        <v>2.3E-2</v>
      </c>
      <c r="K394" s="6" t="str">
        <f>IF(Table1[[#This Row],[FY 2023]]&lt;Table1[[#This Row],[FY 2022]],"Budget Cut","Budget Increase")</f>
        <v>Budget Increase</v>
      </c>
    </row>
    <row r="395" spans="1:11" x14ac:dyDescent="0.35">
      <c r="A395" s="14" t="s">
        <v>1763</v>
      </c>
      <c r="B395" s="2">
        <v>1</v>
      </c>
      <c r="C395" s="2">
        <v>1</v>
      </c>
      <c r="D395" s="2" t="s">
        <v>1739</v>
      </c>
      <c r="E395" s="3" t="s">
        <v>1764</v>
      </c>
      <c r="F395" s="3" t="s">
        <v>14</v>
      </c>
      <c r="G395" s="6">
        <v>5002278</v>
      </c>
      <c r="H395" s="6">
        <v>4911306</v>
      </c>
      <c r="I395" s="6">
        <f t="shared" si="6"/>
        <v>90972</v>
      </c>
      <c r="J395" s="15">
        <v>-1.7999999999999999E-2</v>
      </c>
      <c r="K395" s="6" t="str">
        <f>IF(Table1[[#This Row],[FY 2023]]&lt;Table1[[#This Row],[FY 2022]],"Budget Cut","Budget Increase")</f>
        <v>Budget Cut</v>
      </c>
    </row>
    <row r="396" spans="1:11" x14ac:dyDescent="0.35">
      <c r="A396" s="14" t="s">
        <v>1809</v>
      </c>
      <c r="B396" s="2">
        <v>2</v>
      </c>
      <c r="C396" s="2">
        <v>1</v>
      </c>
      <c r="D396" s="2" t="s">
        <v>1739</v>
      </c>
      <c r="E396" s="3" t="s">
        <v>1810</v>
      </c>
      <c r="F396" s="3" t="s">
        <v>21</v>
      </c>
      <c r="G396" s="6">
        <v>5003943</v>
      </c>
      <c r="H396" s="6">
        <v>5191219</v>
      </c>
      <c r="I396" s="6">
        <f t="shared" si="6"/>
        <v>-187276</v>
      </c>
      <c r="J396" s="15">
        <v>3.6999999999999998E-2</v>
      </c>
      <c r="K396" s="6" t="str">
        <f>IF(Table1[[#This Row],[FY 2023]]&lt;Table1[[#This Row],[FY 2022]],"Budget Cut","Budget Increase")</f>
        <v>Budget Increase</v>
      </c>
    </row>
    <row r="397" spans="1:11" x14ac:dyDescent="0.35">
      <c r="A397" s="14" t="s">
        <v>1819</v>
      </c>
      <c r="B397" s="2">
        <v>2</v>
      </c>
      <c r="C397" s="2">
        <v>1</v>
      </c>
      <c r="D397" s="2" t="s">
        <v>1739</v>
      </c>
      <c r="E397" s="3" t="s">
        <v>1820</v>
      </c>
      <c r="F397" s="3" t="s">
        <v>21</v>
      </c>
      <c r="G397" s="6">
        <v>5006904</v>
      </c>
      <c r="H397" s="6">
        <v>4577494</v>
      </c>
      <c r="I397" s="6">
        <f t="shared" si="6"/>
        <v>429410</v>
      </c>
      <c r="J397" s="15">
        <v>-8.5999999999999993E-2</v>
      </c>
      <c r="K397" s="6" t="str">
        <f>IF(Table1[[#This Row],[FY 2023]]&lt;Table1[[#This Row],[FY 2022]],"Budget Cut","Budget Increase")</f>
        <v>Budget Cut</v>
      </c>
    </row>
    <row r="398" spans="1:11" x14ac:dyDescent="0.35">
      <c r="A398" s="14" t="s">
        <v>1974</v>
      </c>
      <c r="B398" s="2">
        <v>30</v>
      </c>
      <c r="C398" s="2">
        <v>21</v>
      </c>
      <c r="D398" s="2" t="s">
        <v>1942</v>
      </c>
      <c r="E398" s="3" t="s">
        <v>1975</v>
      </c>
      <c r="F398" s="3" t="s">
        <v>21</v>
      </c>
      <c r="G398" s="6">
        <v>5008159</v>
      </c>
      <c r="H398" s="6">
        <v>4648481</v>
      </c>
      <c r="I398" s="6">
        <f t="shared" si="6"/>
        <v>359678</v>
      </c>
      <c r="J398" s="15">
        <v>-7.1999999999999995E-2</v>
      </c>
      <c r="K398" s="6" t="str">
        <f>IF(Table1[[#This Row],[FY 2023]]&lt;Table1[[#This Row],[FY 2022]],"Budget Cut","Budget Increase")</f>
        <v>Budget Cut</v>
      </c>
    </row>
    <row r="399" spans="1:11" x14ac:dyDescent="0.35">
      <c r="A399" s="14" t="s">
        <v>3107</v>
      </c>
      <c r="B399" s="2">
        <v>29</v>
      </c>
      <c r="C399" s="2">
        <v>27</v>
      </c>
      <c r="D399" s="2" t="s">
        <v>3069</v>
      </c>
      <c r="E399" s="3" t="s">
        <v>3108</v>
      </c>
      <c r="F399" s="3" t="s">
        <v>21</v>
      </c>
      <c r="G399" s="6">
        <v>5011312</v>
      </c>
      <c r="H399" s="6">
        <v>5260588</v>
      </c>
      <c r="I399" s="6">
        <f t="shared" si="6"/>
        <v>-249276</v>
      </c>
      <c r="J399" s="15">
        <v>0.05</v>
      </c>
      <c r="K399" s="6" t="str">
        <f>IF(Table1[[#This Row],[FY 2023]]&lt;Table1[[#This Row],[FY 2022]],"Budget Cut","Budget Increase")</f>
        <v>Budget Increase</v>
      </c>
    </row>
    <row r="400" spans="1:11" x14ac:dyDescent="0.35">
      <c r="A400" s="14" t="s">
        <v>2053</v>
      </c>
      <c r="B400" s="2">
        <v>19</v>
      </c>
      <c r="C400" s="2">
        <v>37</v>
      </c>
      <c r="D400" s="2" t="s">
        <v>2035</v>
      </c>
      <c r="E400" s="3" t="s">
        <v>2054</v>
      </c>
      <c r="F400" s="3" t="s">
        <v>11</v>
      </c>
      <c r="G400" s="6">
        <v>5014113</v>
      </c>
      <c r="H400" s="6">
        <v>4998415</v>
      </c>
      <c r="I400" s="6">
        <f t="shared" si="6"/>
        <v>15698</v>
      </c>
      <c r="J400" s="15">
        <v>-3.0000000000000001E-3</v>
      </c>
      <c r="K400" s="6" t="str">
        <f>IF(Table1[[#This Row],[FY 2023]]&lt;Table1[[#This Row],[FY 2022]],"Budget Cut","Budget Increase")</f>
        <v>Budget Cut</v>
      </c>
    </row>
    <row r="401" spans="1:11" x14ac:dyDescent="0.35">
      <c r="A401" s="14" t="s">
        <v>2255</v>
      </c>
      <c r="B401" s="2">
        <v>26</v>
      </c>
      <c r="C401" s="2">
        <v>19</v>
      </c>
      <c r="D401" s="2" t="s">
        <v>2205</v>
      </c>
      <c r="E401" s="3" t="s">
        <v>2256</v>
      </c>
      <c r="F401" s="3" t="s">
        <v>21</v>
      </c>
      <c r="G401" s="6">
        <v>5019122</v>
      </c>
      <c r="H401" s="6">
        <v>5250679</v>
      </c>
      <c r="I401" s="6">
        <f t="shared" si="6"/>
        <v>-231557</v>
      </c>
      <c r="J401" s="15">
        <v>4.5999999999999999E-2</v>
      </c>
      <c r="K401" s="6" t="str">
        <f>IF(Table1[[#This Row],[FY 2023]]&lt;Table1[[#This Row],[FY 2022]],"Budget Cut","Budget Increase")</f>
        <v>Budget Increase</v>
      </c>
    </row>
    <row r="402" spans="1:11" x14ac:dyDescent="0.35">
      <c r="A402" s="14" t="s">
        <v>1218</v>
      </c>
      <c r="B402" s="2">
        <v>14</v>
      </c>
      <c r="C402" s="2">
        <v>34</v>
      </c>
      <c r="D402" s="2" t="s">
        <v>1194</v>
      </c>
      <c r="E402" s="3" t="s">
        <v>1219</v>
      </c>
      <c r="F402" s="3" t="s">
        <v>21</v>
      </c>
      <c r="G402" s="6">
        <v>5028003</v>
      </c>
      <c r="H402" s="6">
        <v>3938705</v>
      </c>
      <c r="I402" s="6">
        <f t="shared" si="6"/>
        <v>1089298</v>
      </c>
      <c r="J402" s="15">
        <v>-0.217</v>
      </c>
      <c r="K402" s="6" t="str">
        <f>IF(Table1[[#This Row],[FY 2023]]&lt;Table1[[#This Row],[FY 2022]],"Budget Cut","Budget Increase")</f>
        <v>Budget Cut</v>
      </c>
    </row>
    <row r="403" spans="1:11" x14ac:dyDescent="0.35">
      <c r="A403" s="14" t="s">
        <v>3081</v>
      </c>
      <c r="B403" s="2">
        <v>29</v>
      </c>
      <c r="C403" s="2">
        <v>27</v>
      </c>
      <c r="D403" s="2" t="s">
        <v>3069</v>
      </c>
      <c r="E403" s="3" t="s">
        <v>3082</v>
      </c>
      <c r="F403" s="3" t="s">
        <v>21</v>
      </c>
      <c r="G403" s="6">
        <v>5030263</v>
      </c>
      <c r="H403" s="6">
        <v>5242675</v>
      </c>
      <c r="I403" s="6">
        <f t="shared" si="6"/>
        <v>-212412</v>
      </c>
      <c r="J403" s="15">
        <v>4.2000000000000003E-2</v>
      </c>
      <c r="K403" s="6" t="str">
        <f>IF(Table1[[#This Row],[FY 2023]]&lt;Table1[[#This Row],[FY 2022]],"Budget Cut","Budget Increase")</f>
        <v>Budget Increase</v>
      </c>
    </row>
    <row r="404" spans="1:11" x14ac:dyDescent="0.35">
      <c r="A404" s="14" t="s">
        <v>1911</v>
      </c>
      <c r="B404" s="2">
        <v>2</v>
      </c>
      <c r="C404" s="2">
        <v>5</v>
      </c>
      <c r="D404" s="2" t="s">
        <v>1907</v>
      </c>
      <c r="E404" s="3" t="s">
        <v>1912</v>
      </c>
      <c r="F404" s="3" t="s">
        <v>26</v>
      </c>
      <c r="G404" s="6">
        <v>5038711</v>
      </c>
      <c r="H404" s="6">
        <v>4935871</v>
      </c>
      <c r="I404" s="6">
        <f t="shared" si="6"/>
        <v>102840</v>
      </c>
      <c r="J404" s="15" t="s">
        <v>3236</v>
      </c>
      <c r="K404" s="6" t="str">
        <f>IF(Table1[[#This Row],[FY 2023]]&lt;Table1[[#This Row],[FY 2022]],"Budget Cut","Budget Increase")</f>
        <v>Budget Cut</v>
      </c>
    </row>
    <row r="405" spans="1:11" x14ac:dyDescent="0.35">
      <c r="A405" s="14" t="s">
        <v>1363</v>
      </c>
      <c r="B405" s="2">
        <v>31</v>
      </c>
      <c r="C405" s="2">
        <v>49</v>
      </c>
      <c r="D405" s="2" t="s">
        <v>1325</v>
      </c>
      <c r="E405" s="3" t="s">
        <v>1364</v>
      </c>
      <c r="F405" s="3" t="s">
        <v>21</v>
      </c>
      <c r="G405" s="6">
        <v>5040096</v>
      </c>
      <c r="H405" s="6">
        <v>4965818</v>
      </c>
      <c r="I405" s="6">
        <f t="shared" si="6"/>
        <v>74278</v>
      </c>
      <c r="J405" s="15">
        <v>-1.4999999999999999E-2</v>
      </c>
      <c r="K405" s="6" t="str">
        <f>IF(Table1[[#This Row],[FY 2023]]&lt;Table1[[#This Row],[FY 2022]],"Budget Cut","Budget Increase")</f>
        <v>Budget Cut</v>
      </c>
    </row>
    <row r="406" spans="1:11" x14ac:dyDescent="0.35">
      <c r="A406" s="14" t="s">
        <v>2087</v>
      </c>
      <c r="B406" s="2">
        <v>23</v>
      </c>
      <c r="C406" s="2">
        <v>37</v>
      </c>
      <c r="D406" s="2" t="s">
        <v>2035</v>
      </c>
      <c r="E406" s="3" t="s">
        <v>2088</v>
      </c>
      <c r="F406" s="3" t="s">
        <v>21</v>
      </c>
      <c r="G406" s="6">
        <v>5043094</v>
      </c>
      <c r="H406" s="6">
        <v>4744551</v>
      </c>
      <c r="I406" s="6">
        <f t="shared" si="6"/>
        <v>298543</v>
      </c>
      <c r="J406" s="15">
        <v>-5.8999999999999997E-2</v>
      </c>
      <c r="K406" s="6" t="str">
        <f>IF(Table1[[#This Row],[FY 2023]]&lt;Table1[[#This Row],[FY 2022]],"Budget Cut","Budget Increase")</f>
        <v>Budget Cut</v>
      </c>
    </row>
    <row r="407" spans="1:11" x14ac:dyDescent="0.35">
      <c r="A407" s="14" t="s">
        <v>704</v>
      </c>
      <c r="B407" s="2">
        <v>29</v>
      </c>
      <c r="C407" s="2">
        <v>31</v>
      </c>
      <c r="D407" s="2" t="s">
        <v>672</v>
      </c>
      <c r="E407" s="3" t="s">
        <v>705</v>
      </c>
      <c r="F407" s="3" t="s">
        <v>14</v>
      </c>
      <c r="G407" s="6">
        <v>5054246</v>
      </c>
      <c r="H407" s="6">
        <v>4611133</v>
      </c>
      <c r="I407" s="6">
        <f t="shared" si="6"/>
        <v>443113</v>
      </c>
      <c r="J407" s="15">
        <v>-8.7999999999999995E-2</v>
      </c>
      <c r="K407" s="6" t="str">
        <f>IF(Table1[[#This Row],[FY 2023]]&lt;Table1[[#This Row],[FY 2022]],"Budget Cut","Budget Increase")</f>
        <v>Budget Cut</v>
      </c>
    </row>
    <row r="408" spans="1:11" x14ac:dyDescent="0.35">
      <c r="A408" s="14" t="s">
        <v>39</v>
      </c>
      <c r="B408" s="2">
        <v>5</v>
      </c>
      <c r="C408" s="2">
        <v>7</v>
      </c>
      <c r="D408" s="2" t="s">
        <v>9</v>
      </c>
      <c r="E408" s="3" t="s">
        <v>40</v>
      </c>
      <c r="F408" s="3" t="s">
        <v>11</v>
      </c>
      <c r="G408" s="6">
        <v>5056510</v>
      </c>
      <c r="H408" s="6">
        <v>4313731</v>
      </c>
      <c r="I408" s="6">
        <f t="shared" si="6"/>
        <v>742779</v>
      </c>
      <c r="J408" s="15">
        <v>-0.14699999999999999</v>
      </c>
      <c r="K408" s="6" t="str">
        <f>IF(Table1[[#This Row],[FY 2023]]&lt;Table1[[#This Row],[FY 2022]],"Budget Cut","Budget Increase")</f>
        <v>Budget Cut</v>
      </c>
    </row>
    <row r="409" spans="1:11" x14ac:dyDescent="0.35">
      <c r="A409" s="14" t="s">
        <v>517</v>
      </c>
      <c r="B409" s="2">
        <v>2</v>
      </c>
      <c r="C409" s="2">
        <v>3</v>
      </c>
      <c r="D409" s="2" t="s">
        <v>491</v>
      </c>
      <c r="E409" s="3" t="s">
        <v>518</v>
      </c>
      <c r="F409" s="3" t="s">
        <v>11</v>
      </c>
      <c r="G409" s="6">
        <v>5062043</v>
      </c>
      <c r="H409" s="6">
        <v>5334484</v>
      </c>
      <c r="I409" s="6">
        <f t="shared" si="6"/>
        <v>-272441</v>
      </c>
      <c r="J409" s="15">
        <v>5.3999999999999999E-2</v>
      </c>
      <c r="K409" s="6" t="str">
        <f>IF(Table1[[#This Row],[FY 2023]]&lt;Table1[[#This Row],[FY 2022]],"Budget Cut","Budget Increase")</f>
        <v>Budget Increase</v>
      </c>
    </row>
    <row r="410" spans="1:11" x14ac:dyDescent="0.35">
      <c r="A410" s="14" t="s">
        <v>2485</v>
      </c>
      <c r="B410" s="2">
        <v>11</v>
      </c>
      <c r="C410" s="2">
        <v>12</v>
      </c>
      <c r="D410" s="2" t="s">
        <v>2421</v>
      </c>
      <c r="E410" s="3" t="s">
        <v>2486</v>
      </c>
      <c r="F410" s="3" t="s">
        <v>11</v>
      </c>
      <c r="G410" s="6">
        <v>5062600</v>
      </c>
      <c r="H410" s="6">
        <v>5143175</v>
      </c>
      <c r="I410" s="6">
        <f t="shared" si="6"/>
        <v>-80575</v>
      </c>
      <c r="J410" s="15">
        <v>1.6E-2</v>
      </c>
      <c r="K410" s="6" t="str">
        <f>IF(Table1[[#This Row],[FY 2023]]&lt;Table1[[#This Row],[FY 2022]],"Budget Cut","Budget Increase")</f>
        <v>Budget Increase</v>
      </c>
    </row>
    <row r="411" spans="1:11" x14ac:dyDescent="0.35">
      <c r="A411" s="14" t="s">
        <v>1909</v>
      </c>
      <c r="B411" s="2">
        <v>2</v>
      </c>
      <c r="C411" s="2">
        <v>5</v>
      </c>
      <c r="D411" s="2" t="s">
        <v>1907</v>
      </c>
      <c r="E411" s="3" t="s">
        <v>1910</v>
      </c>
      <c r="F411" s="3" t="s">
        <v>11</v>
      </c>
      <c r="G411" s="6">
        <v>5066143</v>
      </c>
      <c r="H411" s="6">
        <v>4787892</v>
      </c>
      <c r="I411" s="6">
        <f t="shared" si="6"/>
        <v>278251</v>
      </c>
      <c r="J411" s="15">
        <v>-5.5E-2</v>
      </c>
      <c r="K411" s="6" t="str">
        <f>IF(Table1[[#This Row],[FY 2023]]&lt;Table1[[#This Row],[FY 2022]],"Budget Cut","Budget Increase")</f>
        <v>Budget Cut</v>
      </c>
    </row>
    <row r="412" spans="1:11" x14ac:dyDescent="0.35">
      <c r="A412" s="14" t="s">
        <v>651</v>
      </c>
      <c r="B412" s="2">
        <v>3</v>
      </c>
      <c r="C412" s="2">
        <v>6</v>
      </c>
      <c r="D412" s="2" t="s">
        <v>613</v>
      </c>
      <c r="E412" s="3" t="s">
        <v>652</v>
      </c>
      <c r="F412" s="3" t="s">
        <v>21</v>
      </c>
      <c r="G412" s="6">
        <v>5068615</v>
      </c>
      <c r="H412" s="6">
        <v>4442936</v>
      </c>
      <c r="I412" s="6">
        <f t="shared" si="6"/>
        <v>625679</v>
      </c>
      <c r="J412" s="15">
        <v>-0.123</v>
      </c>
      <c r="K412" s="6" t="str">
        <f>IF(Table1[[#This Row],[FY 2023]]&lt;Table1[[#This Row],[FY 2022]],"Budget Cut","Budget Increase")</f>
        <v>Budget Cut</v>
      </c>
    </row>
    <row r="413" spans="1:11" x14ac:dyDescent="0.35">
      <c r="A413" s="14" t="s">
        <v>1543</v>
      </c>
      <c r="B413" s="2">
        <v>21</v>
      </c>
      <c r="C413" s="2">
        <v>47</v>
      </c>
      <c r="D413" s="2" t="s">
        <v>1533</v>
      </c>
      <c r="E413" s="3" t="s">
        <v>1544</v>
      </c>
      <c r="F413" s="3" t="s">
        <v>11</v>
      </c>
      <c r="G413" s="6">
        <v>5068687</v>
      </c>
      <c r="H413" s="6">
        <v>4880125</v>
      </c>
      <c r="I413" s="6">
        <f t="shared" si="6"/>
        <v>188562</v>
      </c>
      <c r="J413" s="15">
        <v>-3.6999999999999998E-2</v>
      </c>
      <c r="K413" s="6" t="str">
        <f>IF(Table1[[#This Row],[FY 2023]]&lt;Table1[[#This Row],[FY 2022]],"Budget Cut","Budget Increase")</f>
        <v>Budget Cut</v>
      </c>
    </row>
    <row r="414" spans="1:11" x14ac:dyDescent="0.35">
      <c r="A414" s="14" t="s">
        <v>788</v>
      </c>
      <c r="B414" s="2">
        <v>31</v>
      </c>
      <c r="C414" s="2">
        <v>50</v>
      </c>
      <c r="D414" s="2" t="s">
        <v>770</v>
      </c>
      <c r="E414" s="3" t="s">
        <v>789</v>
      </c>
      <c r="F414" s="3" t="s">
        <v>21</v>
      </c>
      <c r="G414" s="6">
        <v>5069247</v>
      </c>
      <c r="H414" s="6">
        <v>4675544</v>
      </c>
      <c r="I414" s="6">
        <f t="shared" si="6"/>
        <v>393703</v>
      </c>
      <c r="J414" s="15">
        <v>-7.8E-2</v>
      </c>
      <c r="K414" s="6" t="str">
        <f>IF(Table1[[#This Row],[FY 2023]]&lt;Table1[[#This Row],[FY 2022]],"Budget Cut","Budget Increase")</f>
        <v>Budget Cut</v>
      </c>
    </row>
    <row r="415" spans="1:11" x14ac:dyDescent="0.35">
      <c r="A415" s="14" t="s">
        <v>2894</v>
      </c>
      <c r="B415" s="2">
        <v>9</v>
      </c>
      <c r="C415" s="2">
        <v>16</v>
      </c>
      <c r="D415" s="2" t="s">
        <v>2792</v>
      </c>
      <c r="E415" s="3" t="s">
        <v>2895</v>
      </c>
      <c r="F415" s="3" t="s">
        <v>11</v>
      </c>
      <c r="G415" s="6">
        <v>5088257</v>
      </c>
      <c r="H415" s="6">
        <v>4537539</v>
      </c>
      <c r="I415" s="6">
        <f t="shared" si="6"/>
        <v>550718</v>
      </c>
      <c r="J415" s="15">
        <v>-0.108</v>
      </c>
      <c r="K415" s="6" t="str">
        <f>IF(Table1[[#This Row],[FY 2023]]&lt;Table1[[#This Row],[FY 2022]],"Budget Cut","Budget Increase")</f>
        <v>Budget Cut</v>
      </c>
    </row>
    <row r="416" spans="1:11" x14ac:dyDescent="0.35">
      <c r="A416" s="14" t="s">
        <v>531</v>
      </c>
      <c r="B416" s="2">
        <v>2</v>
      </c>
      <c r="C416" s="2">
        <v>3</v>
      </c>
      <c r="D416" s="2" t="s">
        <v>491</v>
      </c>
      <c r="E416" s="3" t="s">
        <v>532</v>
      </c>
      <c r="F416" s="3" t="s">
        <v>11</v>
      </c>
      <c r="G416" s="6">
        <v>5101775</v>
      </c>
      <c r="H416" s="6">
        <v>4893127</v>
      </c>
      <c r="I416" s="6">
        <f t="shared" si="6"/>
        <v>208648</v>
      </c>
      <c r="J416" s="15">
        <v>-4.1000000000000002E-2</v>
      </c>
      <c r="K416" s="6" t="str">
        <f>IF(Table1[[#This Row],[FY 2023]]&lt;Table1[[#This Row],[FY 2022]],"Budget Cut","Budget Increase")</f>
        <v>Budget Cut</v>
      </c>
    </row>
    <row r="417" spans="1:11" x14ac:dyDescent="0.35">
      <c r="A417" s="14" t="s">
        <v>954</v>
      </c>
      <c r="B417" s="2">
        <v>11</v>
      </c>
      <c r="C417" s="2">
        <v>11</v>
      </c>
      <c r="D417" s="2" t="s">
        <v>896</v>
      </c>
      <c r="E417" s="3" t="s">
        <v>955</v>
      </c>
      <c r="F417" s="3" t="s">
        <v>21</v>
      </c>
      <c r="G417" s="6">
        <v>5103180</v>
      </c>
      <c r="H417" s="6">
        <v>5169022</v>
      </c>
      <c r="I417" s="6">
        <f t="shared" si="6"/>
        <v>-65842</v>
      </c>
      <c r="J417" s="15">
        <v>1.2999999999999999E-2</v>
      </c>
      <c r="K417" s="6" t="str">
        <f>IF(Table1[[#This Row],[FY 2023]]&lt;Table1[[#This Row],[FY 2022]],"Budget Cut","Budget Increase")</f>
        <v>Budget Increase</v>
      </c>
    </row>
    <row r="418" spans="1:11" x14ac:dyDescent="0.35">
      <c r="A418" s="14" t="s">
        <v>665</v>
      </c>
      <c r="B418" s="2">
        <v>3</v>
      </c>
      <c r="C418" s="2">
        <v>6</v>
      </c>
      <c r="D418" s="2" t="s">
        <v>613</v>
      </c>
      <c r="E418" s="3" t="s">
        <v>666</v>
      </c>
      <c r="F418" s="3" t="s">
        <v>11</v>
      </c>
      <c r="G418" s="6">
        <v>5103307</v>
      </c>
      <c r="H418" s="6">
        <v>5482681</v>
      </c>
      <c r="I418" s="6">
        <f t="shared" si="6"/>
        <v>-379374</v>
      </c>
      <c r="J418" s="15">
        <v>7.3999999999999996E-2</v>
      </c>
      <c r="K418" s="6" t="str">
        <f>IF(Table1[[#This Row],[FY 2023]]&lt;Table1[[#This Row],[FY 2022]],"Budget Cut","Budget Increase")</f>
        <v>Budget Increase</v>
      </c>
    </row>
    <row r="419" spans="1:11" x14ac:dyDescent="0.35">
      <c r="A419" s="14" t="s">
        <v>1992</v>
      </c>
      <c r="B419" s="2">
        <v>18</v>
      </c>
      <c r="C419" s="2">
        <v>46</v>
      </c>
      <c r="D419" s="2" t="s">
        <v>1980</v>
      </c>
      <c r="E419" s="3" t="s">
        <v>1993</v>
      </c>
      <c r="F419" s="3" t="s">
        <v>14</v>
      </c>
      <c r="G419" s="6">
        <v>5106720</v>
      </c>
      <c r="H419" s="6">
        <v>5032123</v>
      </c>
      <c r="I419" s="6">
        <f t="shared" si="6"/>
        <v>74597</v>
      </c>
      <c r="J419" s="15">
        <v>-1.4999999999999999E-2</v>
      </c>
      <c r="K419" s="6" t="str">
        <f>IF(Table1[[#This Row],[FY 2023]]&lt;Table1[[#This Row],[FY 2022]],"Budget Cut","Budget Increase")</f>
        <v>Budget Cut</v>
      </c>
    </row>
    <row r="420" spans="1:11" x14ac:dyDescent="0.35">
      <c r="A420" s="14" t="s">
        <v>1793</v>
      </c>
      <c r="B420" s="2">
        <v>2</v>
      </c>
      <c r="C420" s="2">
        <v>1</v>
      </c>
      <c r="D420" s="2" t="s">
        <v>1739</v>
      </c>
      <c r="E420" s="3" t="s">
        <v>1794</v>
      </c>
      <c r="F420" s="3" t="s">
        <v>21</v>
      </c>
      <c r="G420" s="6">
        <v>5109475</v>
      </c>
      <c r="H420" s="6">
        <v>4810867</v>
      </c>
      <c r="I420" s="6">
        <f t="shared" si="6"/>
        <v>298608</v>
      </c>
      <c r="J420" s="15">
        <v>-5.8000000000000003E-2</v>
      </c>
      <c r="K420" s="6" t="str">
        <f>IF(Table1[[#This Row],[FY 2023]]&lt;Table1[[#This Row],[FY 2022]],"Budget Cut","Budget Increase")</f>
        <v>Budget Cut</v>
      </c>
    </row>
    <row r="421" spans="1:11" x14ac:dyDescent="0.35">
      <c r="A421" s="14" t="s">
        <v>1856</v>
      </c>
      <c r="B421" s="2">
        <v>17</v>
      </c>
      <c r="C421" s="2">
        <v>41</v>
      </c>
      <c r="D421" s="2" t="s">
        <v>1834</v>
      </c>
      <c r="E421" s="3" t="s">
        <v>1857</v>
      </c>
      <c r="F421" s="3" t="s">
        <v>21</v>
      </c>
      <c r="G421" s="6">
        <v>5113210</v>
      </c>
      <c r="H421" s="6">
        <v>5017743</v>
      </c>
      <c r="I421" s="6">
        <f t="shared" si="6"/>
        <v>95467</v>
      </c>
      <c r="J421" s="15">
        <v>-1.9E-2</v>
      </c>
      <c r="K421" s="6" t="str">
        <f>IF(Table1[[#This Row],[FY 2023]]&lt;Table1[[#This Row],[FY 2022]],"Budget Cut","Budget Increase")</f>
        <v>Budget Cut</v>
      </c>
    </row>
    <row r="422" spans="1:11" x14ac:dyDescent="0.35">
      <c r="A422" s="14" t="s">
        <v>3157</v>
      </c>
      <c r="B422" s="2">
        <v>30</v>
      </c>
      <c r="C422" s="2">
        <v>26</v>
      </c>
      <c r="D422" s="2" t="s">
        <v>3123</v>
      </c>
      <c r="E422" s="3" t="s">
        <v>3158</v>
      </c>
      <c r="F422" s="3" t="s">
        <v>14</v>
      </c>
      <c r="G422" s="6">
        <v>5113233</v>
      </c>
      <c r="H422" s="6">
        <v>5303628</v>
      </c>
      <c r="I422" s="6">
        <f t="shared" si="6"/>
        <v>-190395</v>
      </c>
      <c r="J422" s="15">
        <v>3.6999999999999998E-2</v>
      </c>
      <c r="K422" s="6" t="str">
        <f>IF(Table1[[#This Row],[FY 2023]]&lt;Table1[[#This Row],[FY 2022]],"Budget Cut","Budget Increase")</f>
        <v>Budget Increase</v>
      </c>
    </row>
    <row r="423" spans="1:11" x14ac:dyDescent="0.35">
      <c r="A423" s="14" t="s">
        <v>1122</v>
      </c>
      <c r="B423" s="2">
        <v>12</v>
      </c>
      <c r="C423" s="2">
        <v>15</v>
      </c>
      <c r="D423" s="2" t="s">
        <v>1040</v>
      </c>
      <c r="E423" s="3" t="s">
        <v>1123</v>
      </c>
      <c r="F423" s="3" t="s">
        <v>11</v>
      </c>
      <c r="G423" s="6">
        <v>5114711</v>
      </c>
      <c r="H423" s="6">
        <v>4816628</v>
      </c>
      <c r="I423" s="6">
        <f t="shared" si="6"/>
        <v>298083</v>
      </c>
      <c r="J423" s="15">
        <v>-5.8000000000000003E-2</v>
      </c>
      <c r="K423" s="6" t="str">
        <f>IF(Table1[[#This Row],[FY 2023]]&lt;Table1[[#This Row],[FY 2022]],"Budget Cut","Budget Increase")</f>
        <v>Budget Cut</v>
      </c>
    </row>
    <row r="424" spans="1:11" x14ac:dyDescent="0.35">
      <c r="A424" s="14" t="s">
        <v>619</v>
      </c>
      <c r="B424" s="2">
        <v>3</v>
      </c>
      <c r="C424" s="2">
        <v>6</v>
      </c>
      <c r="D424" s="2" t="s">
        <v>613</v>
      </c>
      <c r="E424" s="3" t="s">
        <v>620</v>
      </c>
      <c r="F424" s="3" t="s">
        <v>11</v>
      </c>
      <c r="G424" s="6">
        <v>5125361</v>
      </c>
      <c r="H424" s="6">
        <v>5284331</v>
      </c>
      <c r="I424" s="6">
        <f t="shared" si="6"/>
        <v>-158970</v>
      </c>
      <c r="J424" s="15">
        <v>3.1E-2</v>
      </c>
      <c r="K424" s="6" t="str">
        <f>IF(Table1[[#This Row],[FY 2023]]&lt;Table1[[#This Row],[FY 2022]],"Budget Cut","Budget Increase")</f>
        <v>Budget Increase</v>
      </c>
    </row>
    <row r="425" spans="1:11" x14ac:dyDescent="0.35">
      <c r="A425" s="14" t="s">
        <v>2299</v>
      </c>
      <c r="B425" s="2">
        <v>13</v>
      </c>
      <c r="C425" s="2">
        <v>33</v>
      </c>
      <c r="D425" s="2" t="s">
        <v>2277</v>
      </c>
      <c r="E425" s="3" t="s">
        <v>2300</v>
      </c>
      <c r="F425" s="3" t="s">
        <v>11</v>
      </c>
      <c r="G425" s="6">
        <v>5130476</v>
      </c>
      <c r="H425" s="6">
        <v>5021149</v>
      </c>
      <c r="I425" s="6">
        <f t="shared" si="6"/>
        <v>109327</v>
      </c>
      <c r="J425" s="15">
        <v>-2.1000000000000001E-2</v>
      </c>
      <c r="K425" s="6" t="str">
        <f>IF(Table1[[#This Row],[FY 2023]]&lt;Table1[[#This Row],[FY 2022]],"Budget Cut","Budget Increase")</f>
        <v>Budget Cut</v>
      </c>
    </row>
    <row r="426" spans="1:11" x14ac:dyDescent="0.35">
      <c r="A426" s="14" t="s">
        <v>700</v>
      </c>
      <c r="B426" s="2">
        <v>27</v>
      </c>
      <c r="C426" s="2">
        <v>31</v>
      </c>
      <c r="D426" s="2" t="s">
        <v>672</v>
      </c>
      <c r="E426" s="3" t="s">
        <v>701</v>
      </c>
      <c r="F426" s="3" t="s">
        <v>14</v>
      </c>
      <c r="G426" s="6">
        <v>5134197</v>
      </c>
      <c r="H426" s="6">
        <v>4982311</v>
      </c>
      <c r="I426" s="6">
        <f t="shared" si="6"/>
        <v>151886</v>
      </c>
      <c r="J426" s="15" t="s">
        <v>3242</v>
      </c>
      <c r="K426" s="6" t="str">
        <f>IF(Table1[[#This Row],[FY 2023]]&lt;Table1[[#This Row],[FY 2022]],"Budget Cut","Budget Increase")</f>
        <v>Budget Cut</v>
      </c>
    </row>
    <row r="427" spans="1:11" x14ac:dyDescent="0.35">
      <c r="A427" s="14" t="s">
        <v>895</v>
      </c>
      <c r="B427" s="2">
        <v>10</v>
      </c>
      <c r="C427" s="2">
        <v>11</v>
      </c>
      <c r="D427" s="2" t="s">
        <v>896</v>
      </c>
      <c r="E427" s="3" t="s">
        <v>897</v>
      </c>
      <c r="F427" s="3" t="s">
        <v>21</v>
      </c>
      <c r="G427" s="6">
        <v>5137245</v>
      </c>
      <c r="H427" s="6">
        <v>4624321</v>
      </c>
      <c r="I427" s="6">
        <f t="shared" si="6"/>
        <v>512924</v>
      </c>
      <c r="J427" s="15" t="s">
        <v>3249</v>
      </c>
      <c r="K427" s="6" t="str">
        <f>IF(Table1[[#This Row],[FY 2023]]&lt;Table1[[#This Row],[FY 2022]],"Budget Cut","Budget Increase")</f>
        <v>Budget Cut</v>
      </c>
    </row>
    <row r="428" spans="1:11" x14ac:dyDescent="0.35">
      <c r="A428" s="14" t="s">
        <v>2313</v>
      </c>
      <c r="B428" s="2">
        <v>14</v>
      </c>
      <c r="C428" s="2">
        <v>33</v>
      </c>
      <c r="D428" s="2" t="s">
        <v>2277</v>
      </c>
      <c r="E428" s="3" t="s">
        <v>2314</v>
      </c>
      <c r="F428" s="3" t="s">
        <v>14</v>
      </c>
      <c r="G428" s="6">
        <v>5137555</v>
      </c>
      <c r="H428" s="6">
        <v>4455130</v>
      </c>
      <c r="I428" s="6">
        <f t="shared" si="6"/>
        <v>682425</v>
      </c>
      <c r="J428" s="15">
        <v>-0.13300000000000001</v>
      </c>
      <c r="K428" s="6" t="str">
        <f>IF(Table1[[#This Row],[FY 2023]]&lt;Table1[[#This Row],[FY 2022]],"Budget Cut","Budget Increase")</f>
        <v>Budget Cut</v>
      </c>
    </row>
    <row r="429" spans="1:11" x14ac:dyDescent="0.35">
      <c r="A429" s="14" t="s">
        <v>94</v>
      </c>
      <c r="B429" s="2">
        <v>28</v>
      </c>
      <c r="C429" s="2">
        <v>28</v>
      </c>
      <c r="D429" s="2" t="s">
        <v>58</v>
      </c>
      <c r="E429" s="3" t="s">
        <v>95</v>
      </c>
      <c r="F429" s="3" t="s">
        <v>11</v>
      </c>
      <c r="G429" s="6">
        <v>5138430</v>
      </c>
      <c r="H429" s="6">
        <v>5611844</v>
      </c>
      <c r="I429" s="6">
        <f t="shared" si="6"/>
        <v>-473414</v>
      </c>
      <c r="J429" s="15">
        <v>9.1999999999999998E-2</v>
      </c>
      <c r="K429" s="6" t="str">
        <f>IF(Table1[[#This Row],[FY 2023]]&lt;Table1[[#This Row],[FY 2022]],"Budget Cut","Budget Increase")</f>
        <v>Budget Increase</v>
      </c>
    </row>
    <row r="430" spans="1:11" x14ac:dyDescent="0.35">
      <c r="A430" s="14" t="s">
        <v>2089</v>
      </c>
      <c r="B430" s="2">
        <v>23</v>
      </c>
      <c r="C430" s="2">
        <v>37</v>
      </c>
      <c r="D430" s="2" t="s">
        <v>2035</v>
      </c>
      <c r="E430" s="3" t="s">
        <v>2090</v>
      </c>
      <c r="F430" s="3" t="s">
        <v>21</v>
      </c>
      <c r="G430" s="6">
        <v>5154202</v>
      </c>
      <c r="H430" s="6">
        <v>5381015</v>
      </c>
      <c r="I430" s="6">
        <f t="shared" si="6"/>
        <v>-226813</v>
      </c>
      <c r="J430" s="15">
        <v>4.3999999999999997E-2</v>
      </c>
      <c r="K430" s="6" t="str">
        <f>IF(Table1[[#This Row],[FY 2023]]&lt;Table1[[#This Row],[FY 2022]],"Budget Cut","Budget Increase")</f>
        <v>Budget Increase</v>
      </c>
    </row>
    <row r="431" spans="1:11" x14ac:dyDescent="0.35">
      <c r="A431" s="14" t="s">
        <v>2146</v>
      </c>
      <c r="B431" s="2">
        <v>14</v>
      </c>
      <c r="C431" s="2">
        <v>36</v>
      </c>
      <c r="D431" s="2" t="s">
        <v>2128</v>
      </c>
      <c r="E431" s="3" t="s">
        <v>2147</v>
      </c>
      <c r="F431" s="3" t="s">
        <v>21</v>
      </c>
      <c r="G431" s="6">
        <v>5160250</v>
      </c>
      <c r="H431" s="6">
        <v>5527126</v>
      </c>
      <c r="I431" s="6">
        <f t="shared" si="6"/>
        <v>-366876</v>
      </c>
      <c r="J431" s="15">
        <v>7.0999999999999994E-2</v>
      </c>
      <c r="K431" s="6" t="str">
        <f>IF(Table1[[#This Row],[FY 2023]]&lt;Table1[[#This Row],[FY 2022]],"Budget Cut","Budget Increase")</f>
        <v>Budget Increase</v>
      </c>
    </row>
    <row r="432" spans="1:11" x14ac:dyDescent="0.35">
      <c r="A432" s="14" t="s">
        <v>364</v>
      </c>
      <c r="B432" s="2">
        <v>19</v>
      </c>
      <c r="C432" s="2">
        <v>42</v>
      </c>
      <c r="D432" s="2" t="s">
        <v>352</v>
      </c>
      <c r="E432" s="3" t="s">
        <v>365</v>
      </c>
      <c r="F432" s="3" t="s">
        <v>11</v>
      </c>
      <c r="G432" s="6">
        <v>5163138</v>
      </c>
      <c r="H432" s="6">
        <v>4497140</v>
      </c>
      <c r="I432" s="6">
        <f t="shared" si="6"/>
        <v>665998</v>
      </c>
      <c r="J432" s="15">
        <v>-0.129</v>
      </c>
      <c r="K432" s="6" t="str">
        <f>IF(Table1[[#This Row],[FY 2023]]&lt;Table1[[#This Row],[FY 2022]],"Budget Cut","Budget Increase")</f>
        <v>Budget Cut</v>
      </c>
    </row>
    <row r="433" spans="1:11" x14ac:dyDescent="0.35">
      <c r="A433" s="14" t="s">
        <v>2427</v>
      </c>
      <c r="B433" s="2">
        <v>11</v>
      </c>
      <c r="C433" s="2">
        <v>12</v>
      </c>
      <c r="D433" s="2" t="s">
        <v>2421</v>
      </c>
      <c r="E433" s="3" t="s">
        <v>2428</v>
      </c>
      <c r="F433" s="3" t="s">
        <v>11</v>
      </c>
      <c r="G433" s="6">
        <v>5167717</v>
      </c>
      <c r="H433" s="6">
        <v>4884881</v>
      </c>
      <c r="I433" s="6">
        <f t="shared" si="6"/>
        <v>282836</v>
      </c>
      <c r="J433" s="15">
        <v>-5.5E-2</v>
      </c>
      <c r="K433" s="6" t="str">
        <f>IF(Table1[[#This Row],[FY 2023]]&lt;Table1[[#This Row],[FY 2022]],"Budget Cut","Budget Increase")</f>
        <v>Budget Cut</v>
      </c>
    </row>
    <row r="434" spans="1:11" x14ac:dyDescent="0.35">
      <c r="A434" s="14" t="s">
        <v>2353</v>
      </c>
      <c r="B434" s="2">
        <v>3</v>
      </c>
      <c r="C434" s="2">
        <v>9</v>
      </c>
      <c r="D434" s="2" t="s">
        <v>2354</v>
      </c>
      <c r="E434" s="3" t="s">
        <v>2355</v>
      </c>
      <c r="F434" s="3" t="s">
        <v>29</v>
      </c>
      <c r="G434" s="6">
        <v>5176388</v>
      </c>
      <c r="H434" s="6">
        <v>5449893</v>
      </c>
      <c r="I434" s="6">
        <f t="shared" si="6"/>
        <v>-273505</v>
      </c>
      <c r="J434" s="15">
        <v>5.2999999999999999E-2</v>
      </c>
      <c r="K434" s="6" t="str">
        <f>IF(Table1[[#This Row],[FY 2023]]&lt;Table1[[#This Row],[FY 2022]],"Budget Cut","Budget Increase")</f>
        <v>Budget Increase</v>
      </c>
    </row>
    <row r="435" spans="1:11" x14ac:dyDescent="0.35">
      <c r="A435" s="14" t="s">
        <v>676</v>
      </c>
      <c r="B435" s="2">
        <v>27</v>
      </c>
      <c r="C435" s="2">
        <v>31</v>
      </c>
      <c r="D435" s="2" t="s">
        <v>672</v>
      </c>
      <c r="E435" s="3" t="s">
        <v>677</v>
      </c>
      <c r="F435" s="3" t="s">
        <v>26</v>
      </c>
      <c r="G435" s="6">
        <v>5179394</v>
      </c>
      <c r="H435" s="6">
        <v>5543360</v>
      </c>
      <c r="I435" s="6">
        <f t="shared" si="6"/>
        <v>-363966</v>
      </c>
      <c r="J435" s="15">
        <v>7.0000000000000007E-2</v>
      </c>
      <c r="K435" s="6" t="str">
        <f>IF(Table1[[#This Row],[FY 2023]]&lt;Table1[[#This Row],[FY 2022]],"Budget Cut","Budget Increase")</f>
        <v>Budget Increase</v>
      </c>
    </row>
    <row r="436" spans="1:11" x14ac:dyDescent="0.35">
      <c r="A436" s="14" t="s">
        <v>841</v>
      </c>
      <c r="B436" s="2">
        <v>6</v>
      </c>
      <c r="C436" s="2">
        <v>10</v>
      </c>
      <c r="D436" s="2" t="s">
        <v>813</v>
      </c>
      <c r="E436" s="3" t="s">
        <v>842</v>
      </c>
      <c r="F436" s="3" t="s">
        <v>14</v>
      </c>
      <c r="G436" s="6">
        <v>5180144</v>
      </c>
      <c r="H436" s="6">
        <v>4695687</v>
      </c>
      <c r="I436" s="6">
        <f t="shared" si="6"/>
        <v>484457</v>
      </c>
      <c r="J436" s="15">
        <v>-9.4E-2</v>
      </c>
      <c r="K436" s="6" t="str">
        <f>IF(Table1[[#This Row],[FY 2023]]&lt;Table1[[#This Row],[FY 2022]],"Budget Cut","Budget Increase")</f>
        <v>Budget Cut</v>
      </c>
    </row>
    <row r="437" spans="1:11" x14ac:dyDescent="0.35">
      <c r="A437" s="14" t="s">
        <v>839</v>
      </c>
      <c r="B437" s="2">
        <v>6</v>
      </c>
      <c r="C437" s="2">
        <v>10</v>
      </c>
      <c r="D437" s="2" t="s">
        <v>813</v>
      </c>
      <c r="E437" s="3" t="s">
        <v>840</v>
      </c>
      <c r="F437" s="3" t="s">
        <v>14</v>
      </c>
      <c r="G437" s="6">
        <v>5181965</v>
      </c>
      <c r="H437" s="6">
        <v>4889595</v>
      </c>
      <c r="I437" s="6">
        <f t="shared" si="6"/>
        <v>292370</v>
      </c>
      <c r="J437" s="15">
        <v>-5.6000000000000001E-2</v>
      </c>
      <c r="K437" s="6" t="str">
        <f>IF(Table1[[#This Row],[FY 2023]]&lt;Table1[[#This Row],[FY 2022]],"Budget Cut","Budget Increase")</f>
        <v>Budget Cut</v>
      </c>
    </row>
    <row r="438" spans="1:11" x14ac:dyDescent="0.35">
      <c r="A438" s="14" t="s">
        <v>1033</v>
      </c>
      <c r="B438" s="2">
        <v>12</v>
      </c>
      <c r="C438" s="2">
        <v>18</v>
      </c>
      <c r="D438" s="2" t="s">
        <v>965</v>
      </c>
      <c r="E438" s="3" t="s">
        <v>1034</v>
      </c>
      <c r="F438" s="3" t="s">
        <v>11</v>
      </c>
      <c r="G438" s="6">
        <v>5182225</v>
      </c>
      <c r="H438" s="6">
        <v>4650564</v>
      </c>
      <c r="I438" s="6">
        <f t="shared" si="6"/>
        <v>531661</v>
      </c>
      <c r="J438" s="15">
        <v>-0.10299999999999999</v>
      </c>
      <c r="K438" s="6" t="str">
        <f>IF(Table1[[#This Row],[FY 2023]]&lt;Table1[[#This Row],[FY 2022]],"Budget Cut","Budget Increase")</f>
        <v>Budget Cut</v>
      </c>
    </row>
    <row r="439" spans="1:11" x14ac:dyDescent="0.35">
      <c r="A439" s="14" t="s">
        <v>2848</v>
      </c>
      <c r="B439" s="2">
        <v>9</v>
      </c>
      <c r="C439" s="2">
        <v>16</v>
      </c>
      <c r="D439" s="2" t="s">
        <v>2792</v>
      </c>
      <c r="E439" s="3" t="s">
        <v>2849</v>
      </c>
      <c r="F439" s="3" t="s">
        <v>14</v>
      </c>
      <c r="G439" s="6">
        <v>5187728</v>
      </c>
      <c r="H439" s="6">
        <v>3576108</v>
      </c>
      <c r="I439" s="6">
        <f t="shared" si="6"/>
        <v>1611620</v>
      </c>
      <c r="J439" s="15">
        <v>-0.311</v>
      </c>
      <c r="K439" s="6" t="str">
        <f>IF(Table1[[#This Row],[FY 2023]]&lt;Table1[[#This Row],[FY 2022]],"Budget Cut","Budget Increase")</f>
        <v>Budget Cut</v>
      </c>
    </row>
    <row r="440" spans="1:11" x14ac:dyDescent="0.35">
      <c r="A440" s="14" t="s">
        <v>1255</v>
      </c>
      <c r="B440" s="2">
        <v>32</v>
      </c>
      <c r="C440" s="2">
        <v>34</v>
      </c>
      <c r="D440" s="2" t="s">
        <v>1194</v>
      </c>
      <c r="E440" s="3" t="s">
        <v>1256</v>
      </c>
      <c r="F440" s="3" t="s">
        <v>21</v>
      </c>
      <c r="G440" s="6">
        <v>5198368</v>
      </c>
      <c r="H440" s="6">
        <v>4822811</v>
      </c>
      <c r="I440" s="6">
        <f t="shared" si="6"/>
        <v>375557</v>
      </c>
      <c r="J440" s="15">
        <v>-7.1999999999999995E-2</v>
      </c>
      <c r="K440" s="6" t="str">
        <f>IF(Table1[[#This Row],[FY 2023]]&lt;Table1[[#This Row],[FY 2022]],"Budget Cut","Budget Increase")</f>
        <v>Budget Cut</v>
      </c>
    </row>
    <row r="441" spans="1:11" x14ac:dyDescent="0.35">
      <c r="A441" s="14" t="s">
        <v>2643</v>
      </c>
      <c r="B441" s="2">
        <v>12</v>
      </c>
      <c r="C441" s="2">
        <v>17</v>
      </c>
      <c r="D441" s="2" t="s">
        <v>2567</v>
      </c>
      <c r="E441" s="3" t="s">
        <v>2644</v>
      </c>
      <c r="F441" s="3" t="s">
        <v>21</v>
      </c>
      <c r="G441" s="6">
        <v>5198726</v>
      </c>
      <c r="H441" s="6">
        <v>4656681</v>
      </c>
      <c r="I441" s="6">
        <f t="shared" si="6"/>
        <v>542045</v>
      </c>
      <c r="J441" s="15">
        <v>-0.104</v>
      </c>
      <c r="K441" s="6" t="str">
        <f>IF(Table1[[#This Row],[FY 2023]]&lt;Table1[[#This Row],[FY 2022]],"Budget Cut","Budget Increase")</f>
        <v>Budget Cut</v>
      </c>
    </row>
    <row r="442" spans="1:11" x14ac:dyDescent="0.35">
      <c r="A442" s="14" t="s">
        <v>2750</v>
      </c>
      <c r="B442" s="2">
        <v>10</v>
      </c>
      <c r="C442" s="2">
        <v>14</v>
      </c>
      <c r="D442" s="2" t="s">
        <v>2688</v>
      </c>
      <c r="E442" s="3" t="s">
        <v>2751</v>
      </c>
      <c r="F442" s="3" t="s">
        <v>11</v>
      </c>
      <c r="G442" s="6">
        <v>5207437</v>
      </c>
      <c r="H442" s="6">
        <v>4465679</v>
      </c>
      <c r="I442" s="6">
        <f t="shared" si="6"/>
        <v>741758</v>
      </c>
      <c r="J442" s="15">
        <v>-0.14199999999999999</v>
      </c>
      <c r="K442" s="6" t="str">
        <f>IF(Table1[[#This Row],[FY 2023]]&lt;Table1[[#This Row],[FY 2022]],"Budget Cut","Budget Increase")</f>
        <v>Budget Cut</v>
      </c>
    </row>
    <row r="443" spans="1:11" x14ac:dyDescent="0.35">
      <c r="A443" s="14" t="s">
        <v>8</v>
      </c>
      <c r="B443" s="2">
        <v>3</v>
      </c>
      <c r="C443" s="2">
        <v>7</v>
      </c>
      <c r="D443" s="2" t="s">
        <v>9</v>
      </c>
      <c r="E443" s="3" t="s">
        <v>10</v>
      </c>
      <c r="F443" s="3" t="s">
        <v>11</v>
      </c>
      <c r="G443" s="6">
        <v>5208343</v>
      </c>
      <c r="H443" s="6">
        <v>4201028</v>
      </c>
      <c r="I443" s="6">
        <f t="shared" si="6"/>
        <v>1007315</v>
      </c>
      <c r="J443" s="15">
        <v>-0.193</v>
      </c>
      <c r="K443" s="6" t="str">
        <f>IF(Table1[[#This Row],[FY 2023]]&lt;Table1[[#This Row],[FY 2022]],"Budget Cut","Budget Increase")</f>
        <v>Budget Cut</v>
      </c>
    </row>
    <row r="444" spans="1:11" x14ac:dyDescent="0.35">
      <c r="A444" s="14" t="s">
        <v>1439</v>
      </c>
      <c r="B444" s="2">
        <v>13</v>
      </c>
      <c r="C444" s="2">
        <v>35</v>
      </c>
      <c r="D444" s="2" t="s">
        <v>1421</v>
      </c>
      <c r="E444" s="3" t="s">
        <v>1440</v>
      </c>
      <c r="F444" s="3" t="s">
        <v>21</v>
      </c>
      <c r="G444" s="6">
        <v>5209962</v>
      </c>
      <c r="H444" s="6">
        <v>4904644</v>
      </c>
      <c r="I444" s="6">
        <f t="shared" si="6"/>
        <v>305318</v>
      </c>
      <c r="J444" s="15">
        <v>-5.8999999999999997E-2</v>
      </c>
      <c r="K444" s="6" t="str">
        <f>IF(Table1[[#This Row],[FY 2023]]&lt;Table1[[#This Row],[FY 2022]],"Budget Cut","Budget Increase")</f>
        <v>Budget Cut</v>
      </c>
    </row>
    <row r="445" spans="1:11" x14ac:dyDescent="0.35">
      <c r="A445" s="14" t="s">
        <v>1280</v>
      </c>
      <c r="B445" s="2">
        <v>15</v>
      </c>
      <c r="C445" s="2">
        <v>39</v>
      </c>
      <c r="D445" s="2" t="s">
        <v>1268</v>
      </c>
      <c r="E445" s="3" t="s">
        <v>1281</v>
      </c>
      <c r="F445" s="3" t="s">
        <v>14</v>
      </c>
      <c r="G445" s="6">
        <v>5221952</v>
      </c>
      <c r="H445" s="6">
        <v>4599090</v>
      </c>
      <c r="I445" s="6">
        <f t="shared" si="6"/>
        <v>622862</v>
      </c>
      <c r="J445" s="15">
        <v>-0.11899999999999999</v>
      </c>
      <c r="K445" s="6" t="str">
        <f>IF(Table1[[#This Row],[FY 2023]]&lt;Table1[[#This Row],[FY 2022]],"Budget Cut","Budget Increase")</f>
        <v>Budget Cut</v>
      </c>
    </row>
    <row r="446" spans="1:11" x14ac:dyDescent="0.35">
      <c r="A446" s="14" t="s">
        <v>1902</v>
      </c>
      <c r="B446" s="2">
        <v>23</v>
      </c>
      <c r="C446" s="2">
        <v>41</v>
      </c>
      <c r="D446" s="2" t="s">
        <v>1834</v>
      </c>
      <c r="E446" s="3" t="s">
        <v>1903</v>
      </c>
      <c r="F446" s="3" t="s">
        <v>26</v>
      </c>
      <c r="G446" s="6">
        <v>5223855</v>
      </c>
      <c r="H446" s="6">
        <v>4810883</v>
      </c>
      <c r="I446" s="6">
        <f t="shared" si="6"/>
        <v>412972</v>
      </c>
      <c r="J446" s="15">
        <v>-7.9000000000000001E-2</v>
      </c>
      <c r="K446" s="6" t="str">
        <f>IF(Table1[[#This Row],[FY 2023]]&lt;Table1[[#This Row],[FY 2022]],"Budget Cut","Budget Increase")</f>
        <v>Budget Cut</v>
      </c>
    </row>
    <row r="447" spans="1:11" x14ac:dyDescent="0.35">
      <c r="A447" s="14" t="s">
        <v>428</v>
      </c>
      <c r="B447" s="2">
        <v>23</v>
      </c>
      <c r="C447" s="2">
        <v>42</v>
      </c>
      <c r="D447" s="2" t="s">
        <v>352</v>
      </c>
      <c r="E447" s="3" t="s">
        <v>429</v>
      </c>
      <c r="F447" s="3" t="s">
        <v>21</v>
      </c>
      <c r="G447" s="6">
        <v>5236733</v>
      </c>
      <c r="H447" s="6">
        <v>5412353</v>
      </c>
      <c r="I447" s="6">
        <f t="shared" si="6"/>
        <v>-175620</v>
      </c>
      <c r="J447" s="15">
        <v>3.4000000000000002E-2</v>
      </c>
      <c r="K447" s="6" t="str">
        <f>IF(Table1[[#This Row],[FY 2023]]&lt;Table1[[#This Row],[FY 2022]],"Budget Cut","Budget Increase")</f>
        <v>Budget Increase</v>
      </c>
    </row>
    <row r="448" spans="1:11" x14ac:dyDescent="0.35">
      <c r="A448" s="14" t="s">
        <v>845</v>
      </c>
      <c r="B448" s="2">
        <v>6</v>
      </c>
      <c r="C448" s="2">
        <v>10</v>
      </c>
      <c r="D448" s="2" t="s">
        <v>813</v>
      </c>
      <c r="E448" s="3" t="s">
        <v>846</v>
      </c>
      <c r="F448" s="3" t="s">
        <v>14</v>
      </c>
      <c r="G448" s="6">
        <v>5239811</v>
      </c>
      <c r="H448" s="6">
        <v>4923995</v>
      </c>
      <c r="I448" s="6">
        <f t="shared" si="6"/>
        <v>315816</v>
      </c>
      <c r="J448" s="15" t="s">
        <v>3232</v>
      </c>
      <c r="K448" s="6" t="str">
        <f>IF(Table1[[#This Row],[FY 2023]]&lt;Table1[[#This Row],[FY 2022]],"Budget Cut","Budget Increase")</f>
        <v>Budget Cut</v>
      </c>
    </row>
    <row r="449" spans="1:11" x14ac:dyDescent="0.35">
      <c r="A449" s="14" t="s">
        <v>887</v>
      </c>
      <c r="B449" s="2">
        <v>10</v>
      </c>
      <c r="C449" s="2">
        <v>10</v>
      </c>
      <c r="D449" s="2" t="s">
        <v>813</v>
      </c>
      <c r="E449" s="3" t="s">
        <v>888</v>
      </c>
      <c r="F449" s="3" t="s">
        <v>11</v>
      </c>
      <c r="G449" s="6">
        <v>5247411</v>
      </c>
      <c r="H449" s="6">
        <v>5141284</v>
      </c>
      <c r="I449" s="6">
        <f t="shared" si="6"/>
        <v>106127</v>
      </c>
      <c r="J449" s="15" t="s">
        <v>3236</v>
      </c>
      <c r="K449" s="6" t="str">
        <f>IF(Table1[[#This Row],[FY 2023]]&lt;Table1[[#This Row],[FY 2022]],"Budget Cut","Budget Increase")</f>
        <v>Budget Cut</v>
      </c>
    </row>
    <row r="450" spans="1:11" x14ac:dyDescent="0.35">
      <c r="A450" s="14" t="s">
        <v>497</v>
      </c>
      <c r="B450" s="2">
        <v>2</v>
      </c>
      <c r="C450" s="2">
        <v>3</v>
      </c>
      <c r="D450" s="2" t="s">
        <v>491</v>
      </c>
      <c r="E450" s="3" t="s">
        <v>498</v>
      </c>
      <c r="F450" s="3" t="s">
        <v>11</v>
      </c>
      <c r="G450" s="6">
        <v>5248770</v>
      </c>
      <c r="H450" s="6">
        <v>5045583</v>
      </c>
      <c r="I450" s="6">
        <f t="shared" ref="I450:I513" si="7">SUM(G450,-H450)</f>
        <v>203187</v>
      </c>
      <c r="J450" s="15">
        <v>-3.9E-2</v>
      </c>
      <c r="K450" s="6" t="str">
        <f>IF(Table1[[#This Row],[FY 2023]]&lt;Table1[[#This Row],[FY 2022]],"Budget Cut","Budget Increase")</f>
        <v>Budget Cut</v>
      </c>
    </row>
    <row r="451" spans="1:11" x14ac:dyDescent="0.35">
      <c r="A451" s="14" t="s">
        <v>2170</v>
      </c>
      <c r="B451" s="2">
        <v>16</v>
      </c>
      <c r="C451" s="2">
        <v>36</v>
      </c>
      <c r="D451" s="2" t="s">
        <v>2128</v>
      </c>
      <c r="E451" s="3" t="s">
        <v>2171</v>
      </c>
      <c r="F451" s="3" t="s">
        <v>21</v>
      </c>
      <c r="G451" s="6">
        <v>5257026</v>
      </c>
      <c r="H451" s="6">
        <v>4713573</v>
      </c>
      <c r="I451" s="6">
        <f t="shared" si="7"/>
        <v>543453</v>
      </c>
      <c r="J451" s="15">
        <v>-0.10299999999999999</v>
      </c>
      <c r="K451" s="6" t="str">
        <f>IF(Table1[[#This Row],[FY 2023]]&lt;Table1[[#This Row],[FY 2022]],"Budget Cut","Budget Increase")</f>
        <v>Budget Cut</v>
      </c>
    </row>
    <row r="452" spans="1:11" x14ac:dyDescent="0.35">
      <c r="A452" s="14" t="s">
        <v>1779</v>
      </c>
      <c r="B452" s="2">
        <v>2</v>
      </c>
      <c r="C452" s="2">
        <v>1</v>
      </c>
      <c r="D452" s="2" t="s">
        <v>1739</v>
      </c>
      <c r="E452" s="3" t="s">
        <v>1780</v>
      </c>
      <c r="F452" s="3" t="s">
        <v>11</v>
      </c>
      <c r="G452" s="6">
        <v>5266378</v>
      </c>
      <c r="H452" s="6">
        <v>4763726</v>
      </c>
      <c r="I452" s="6">
        <f t="shared" si="7"/>
        <v>502652</v>
      </c>
      <c r="J452" s="15">
        <v>-9.5000000000000001E-2</v>
      </c>
      <c r="K452" s="6" t="str">
        <f>IF(Table1[[#This Row],[FY 2023]]&lt;Table1[[#This Row],[FY 2022]],"Budget Cut","Budget Increase")</f>
        <v>Budget Cut</v>
      </c>
    </row>
    <row r="453" spans="1:11" x14ac:dyDescent="0.35">
      <c r="A453" s="14" t="s">
        <v>999</v>
      </c>
      <c r="B453" s="2">
        <v>8</v>
      </c>
      <c r="C453" s="2">
        <v>18</v>
      </c>
      <c r="D453" s="2" t="s">
        <v>965</v>
      </c>
      <c r="E453" s="3" t="s">
        <v>1000</v>
      </c>
      <c r="F453" s="3" t="s">
        <v>14</v>
      </c>
      <c r="G453" s="6">
        <v>5273371</v>
      </c>
      <c r="H453" s="6">
        <v>5134411</v>
      </c>
      <c r="I453" s="6">
        <f t="shared" si="7"/>
        <v>138960</v>
      </c>
      <c r="J453" s="15">
        <v>-2.5999999999999999E-2</v>
      </c>
      <c r="K453" s="6" t="str">
        <f>IF(Table1[[#This Row],[FY 2023]]&lt;Table1[[#This Row],[FY 2022]],"Budget Cut","Budget Increase")</f>
        <v>Budget Cut</v>
      </c>
    </row>
    <row r="454" spans="1:11" x14ac:dyDescent="0.35">
      <c r="A454" s="14" t="s">
        <v>2423</v>
      </c>
      <c r="B454" s="2">
        <v>11</v>
      </c>
      <c r="C454" s="2">
        <v>12</v>
      </c>
      <c r="D454" s="2" t="s">
        <v>2421</v>
      </c>
      <c r="E454" s="3" t="s">
        <v>2424</v>
      </c>
      <c r="F454" s="3" t="s">
        <v>21</v>
      </c>
      <c r="G454" s="6">
        <v>5275307</v>
      </c>
      <c r="H454" s="6">
        <v>5167482</v>
      </c>
      <c r="I454" s="6">
        <f t="shared" si="7"/>
        <v>107825</v>
      </c>
      <c r="J454" s="15" t="s">
        <v>3236</v>
      </c>
      <c r="K454" s="6" t="str">
        <f>IF(Table1[[#This Row],[FY 2023]]&lt;Table1[[#This Row],[FY 2022]],"Budget Cut","Budget Increase")</f>
        <v>Budget Cut</v>
      </c>
    </row>
    <row r="455" spans="1:11" x14ac:dyDescent="0.35">
      <c r="A455" s="14" t="s">
        <v>2677</v>
      </c>
      <c r="B455" s="2">
        <v>12</v>
      </c>
      <c r="C455" s="2">
        <v>17</v>
      </c>
      <c r="D455" s="2" t="s">
        <v>2567</v>
      </c>
      <c r="E455" s="3" t="s">
        <v>2678</v>
      </c>
      <c r="F455" s="3" t="s">
        <v>14</v>
      </c>
      <c r="G455" s="6">
        <v>5277194</v>
      </c>
      <c r="H455" s="6">
        <v>4744549</v>
      </c>
      <c r="I455" s="6">
        <f t="shared" si="7"/>
        <v>532645</v>
      </c>
      <c r="J455" s="15">
        <v>-0.10100000000000001</v>
      </c>
      <c r="K455" s="6" t="str">
        <f>IF(Table1[[#This Row],[FY 2023]]&lt;Table1[[#This Row],[FY 2022]],"Budget Cut","Budget Increase")</f>
        <v>Budget Cut</v>
      </c>
    </row>
    <row r="456" spans="1:11" x14ac:dyDescent="0.35">
      <c r="A456" s="14" t="s">
        <v>1431</v>
      </c>
      <c r="B456" s="2">
        <v>13</v>
      </c>
      <c r="C456" s="2">
        <v>35</v>
      </c>
      <c r="D456" s="2" t="s">
        <v>1421</v>
      </c>
      <c r="E456" s="3" t="s">
        <v>1432</v>
      </c>
      <c r="F456" s="3" t="s">
        <v>14</v>
      </c>
      <c r="G456" s="6">
        <v>5288085</v>
      </c>
      <c r="H456" s="6">
        <v>4466305</v>
      </c>
      <c r="I456" s="6">
        <f t="shared" si="7"/>
        <v>821780</v>
      </c>
      <c r="J456" s="15">
        <v>-0.155</v>
      </c>
      <c r="K456" s="6" t="str">
        <f>IF(Table1[[#This Row],[FY 2023]]&lt;Table1[[#This Row],[FY 2022]],"Budget Cut","Budget Increase")</f>
        <v>Budget Cut</v>
      </c>
    </row>
    <row r="457" spans="1:11" x14ac:dyDescent="0.35">
      <c r="A457" s="14" t="s">
        <v>2196</v>
      </c>
      <c r="B457" s="2">
        <v>17</v>
      </c>
      <c r="C457" s="2">
        <v>36</v>
      </c>
      <c r="D457" s="2" t="s">
        <v>2128</v>
      </c>
      <c r="E457" s="3" t="s">
        <v>2197</v>
      </c>
      <c r="F457" s="3" t="s">
        <v>14</v>
      </c>
      <c r="G457" s="6">
        <v>5296949</v>
      </c>
      <c r="H457" s="6">
        <v>4777494</v>
      </c>
      <c r="I457" s="6">
        <f t="shared" si="7"/>
        <v>519455</v>
      </c>
      <c r="J457" s="15">
        <v>-9.8000000000000004E-2</v>
      </c>
      <c r="K457" s="6" t="str">
        <f>IF(Table1[[#This Row],[FY 2023]]&lt;Table1[[#This Row],[FY 2022]],"Budget Cut","Budget Increase")</f>
        <v>Budget Cut</v>
      </c>
    </row>
    <row r="458" spans="1:11" x14ac:dyDescent="0.35">
      <c r="A458" s="14" t="s">
        <v>293</v>
      </c>
      <c r="B458" s="2">
        <v>4</v>
      </c>
      <c r="C458" s="2">
        <v>8</v>
      </c>
      <c r="D458" s="2" t="s">
        <v>243</v>
      </c>
      <c r="E458" s="3" t="s">
        <v>294</v>
      </c>
      <c r="F458" s="3" t="s">
        <v>21</v>
      </c>
      <c r="G458" s="6">
        <v>5301907</v>
      </c>
      <c r="H458" s="6">
        <v>4693625</v>
      </c>
      <c r="I458" s="6">
        <f t="shared" si="7"/>
        <v>608282</v>
      </c>
      <c r="J458" s="15">
        <v>-0.115</v>
      </c>
      <c r="K458" s="6" t="str">
        <f>IF(Table1[[#This Row],[FY 2023]]&lt;Table1[[#This Row],[FY 2022]],"Budget Cut","Budget Increase")</f>
        <v>Budget Cut</v>
      </c>
    </row>
    <row r="459" spans="1:11" x14ac:dyDescent="0.35">
      <c r="A459" s="14" t="s">
        <v>3075</v>
      </c>
      <c r="B459" s="2">
        <v>28</v>
      </c>
      <c r="C459" s="2">
        <v>27</v>
      </c>
      <c r="D459" s="2" t="s">
        <v>3069</v>
      </c>
      <c r="E459" s="3" t="s">
        <v>3076</v>
      </c>
      <c r="F459" s="3" t="s">
        <v>14</v>
      </c>
      <c r="G459" s="6">
        <v>5311883</v>
      </c>
      <c r="H459" s="6">
        <v>4414346</v>
      </c>
      <c r="I459" s="6">
        <f t="shared" si="7"/>
        <v>897537</v>
      </c>
      <c r="J459" s="15">
        <v>-0.16900000000000001</v>
      </c>
      <c r="K459" s="6" t="str">
        <f>IF(Table1[[#This Row],[FY 2023]]&lt;Table1[[#This Row],[FY 2022]],"Budget Cut","Budget Increase")</f>
        <v>Budget Cut</v>
      </c>
    </row>
    <row r="460" spans="1:11" x14ac:dyDescent="0.35">
      <c r="A460" s="14" t="s">
        <v>2641</v>
      </c>
      <c r="B460" s="2">
        <v>12</v>
      </c>
      <c r="C460" s="2">
        <v>17</v>
      </c>
      <c r="D460" s="2" t="s">
        <v>2567</v>
      </c>
      <c r="E460" s="3" t="s">
        <v>2642</v>
      </c>
      <c r="F460" s="3" t="s">
        <v>11</v>
      </c>
      <c r="G460" s="6">
        <v>5312281</v>
      </c>
      <c r="H460" s="6">
        <v>4894562</v>
      </c>
      <c r="I460" s="6">
        <f t="shared" si="7"/>
        <v>417719</v>
      </c>
      <c r="J460" s="15">
        <v>-7.9000000000000001E-2</v>
      </c>
      <c r="K460" s="6" t="str">
        <f>IF(Table1[[#This Row],[FY 2023]]&lt;Table1[[#This Row],[FY 2022]],"Budget Cut","Budget Increase")</f>
        <v>Budget Cut</v>
      </c>
    </row>
    <row r="461" spans="1:11" x14ac:dyDescent="0.35">
      <c r="A461" s="14" t="s">
        <v>2008</v>
      </c>
      <c r="B461" s="2">
        <v>18</v>
      </c>
      <c r="C461" s="2">
        <v>46</v>
      </c>
      <c r="D461" s="2" t="s">
        <v>1980</v>
      </c>
      <c r="E461" s="3" t="s">
        <v>2009</v>
      </c>
      <c r="F461" s="3" t="s">
        <v>14</v>
      </c>
      <c r="G461" s="6">
        <v>5326942</v>
      </c>
      <c r="H461" s="6">
        <v>5068065</v>
      </c>
      <c r="I461" s="6">
        <f t="shared" si="7"/>
        <v>258877</v>
      </c>
      <c r="J461" s="15">
        <v>-4.9000000000000002E-2</v>
      </c>
      <c r="K461" s="6" t="str">
        <f>IF(Table1[[#This Row],[FY 2023]]&lt;Table1[[#This Row],[FY 2022]],"Budget Cut","Budget Increase")</f>
        <v>Budget Cut</v>
      </c>
    </row>
    <row r="462" spans="1:11" x14ac:dyDescent="0.35">
      <c r="A462" s="14" t="s">
        <v>1785</v>
      </c>
      <c r="B462" s="2">
        <v>2</v>
      </c>
      <c r="C462" s="2">
        <v>1</v>
      </c>
      <c r="D462" s="2" t="s">
        <v>1739</v>
      </c>
      <c r="E462" s="3" t="s">
        <v>1786</v>
      </c>
      <c r="F462" s="3" t="s">
        <v>11</v>
      </c>
      <c r="G462" s="6">
        <v>5327853</v>
      </c>
      <c r="H462" s="6">
        <v>5108454</v>
      </c>
      <c r="I462" s="6">
        <f t="shared" si="7"/>
        <v>219399</v>
      </c>
      <c r="J462" s="15">
        <v>-4.1000000000000002E-2</v>
      </c>
      <c r="K462" s="6" t="str">
        <f>IF(Table1[[#This Row],[FY 2023]]&lt;Table1[[#This Row],[FY 2022]],"Budget Cut","Budget Increase")</f>
        <v>Budget Cut</v>
      </c>
    </row>
    <row r="463" spans="1:11" x14ac:dyDescent="0.35">
      <c r="A463" s="14" t="s">
        <v>2558</v>
      </c>
      <c r="B463" s="2">
        <v>2</v>
      </c>
      <c r="C463" s="2">
        <v>2</v>
      </c>
      <c r="D463" s="2" t="s">
        <v>2492</v>
      </c>
      <c r="E463" s="3" t="s">
        <v>2559</v>
      </c>
      <c r="F463" s="3" t="s">
        <v>11</v>
      </c>
      <c r="G463" s="6">
        <v>5337100</v>
      </c>
      <c r="H463" s="6">
        <v>5717306</v>
      </c>
      <c r="I463" s="6">
        <f t="shared" si="7"/>
        <v>-380206</v>
      </c>
      <c r="J463" s="15">
        <v>7.0999999999999994E-2</v>
      </c>
      <c r="K463" s="6" t="str">
        <f>IF(Table1[[#This Row],[FY 2023]]&lt;Table1[[#This Row],[FY 2022]],"Budget Cut","Budget Increase")</f>
        <v>Budget Increase</v>
      </c>
    </row>
    <row r="464" spans="1:11" x14ac:dyDescent="0.35">
      <c r="A464" s="14" t="s">
        <v>299</v>
      </c>
      <c r="B464" s="2">
        <v>4</v>
      </c>
      <c r="C464" s="2">
        <v>8</v>
      </c>
      <c r="D464" s="2" t="s">
        <v>243</v>
      </c>
      <c r="E464" s="3" t="s">
        <v>300</v>
      </c>
      <c r="F464" s="3" t="s">
        <v>29</v>
      </c>
      <c r="G464" s="6">
        <v>5342389</v>
      </c>
      <c r="H464" s="6">
        <v>5165678</v>
      </c>
      <c r="I464" s="6">
        <f t="shared" si="7"/>
        <v>176711</v>
      </c>
      <c r="J464" s="15">
        <v>-3.3000000000000002E-2</v>
      </c>
      <c r="K464" s="6" t="str">
        <f>IF(Table1[[#This Row],[FY 2023]]&lt;Table1[[#This Row],[FY 2022]],"Budget Cut","Budget Increase")</f>
        <v>Budget Cut</v>
      </c>
    </row>
    <row r="465" spans="1:11" x14ac:dyDescent="0.35">
      <c r="A465" s="14" t="s">
        <v>2041</v>
      </c>
      <c r="B465" s="2">
        <v>19</v>
      </c>
      <c r="C465" s="2">
        <v>37</v>
      </c>
      <c r="D465" s="2" t="s">
        <v>2035</v>
      </c>
      <c r="E465" s="3" t="s">
        <v>2042</v>
      </c>
      <c r="F465" s="3" t="s">
        <v>11</v>
      </c>
      <c r="G465" s="6">
        <v>5342838</v>
      </c>
      <c r="H465" s="6">
        <v>5337349</v>
      </c>
      <c r="I465" s="6">
        <f t="shared" si="7"/>
        <v>5489</v>
      </c>
      <c r="J465" s="15">
        <v>-1E-3</v>
      </c>
      <c r="K465" s="6" t="str">
        <f>IF(Table1[[#This Row],[FY 2023]]&lt;Table1[[#This Row],[FY 2022]],"Budget Cut","Budget Increase")</f>
        <v>Budget Cut</v>
      </c>
    </row>
    <row r="466" spans="1:11" x14ac:dyDescent="0.35">
      <c r="A466" s="14" t="s">
        <v>2960</v>
      </c>
      <c r="B466" s="2">
        <v>8</v>
      </c>
      <c r="C466" s="2">
        <v>13</v>
      </c>
      <c r="D466" s="2" t="s">
        <v>2942</v>
      </c>
      <c r="E466" s="3" t="s">
        <v>2961</v>
      </c>
      <c r="F466" s="3" t="s">
        <v>11</v>
      </c>
      <c r="G466" s="6">
        <v>5352000</v>
      </c>
      <c r="H466" s="6">
        <v>4810888</v>
      </c>
      <c r="I466" s="6">
        <f t="shared" si="7"/>
        <v>541112</v>
      </c>
      <c r="J466" s="15">
        <v>-0.10100000000000001</v>
      </c>
      <c r="K466" s="6" t="str">
        <f>IF(Table1[[#This Row],[FY 2023]]&lt;Table1[[#This Row],[FY 2022]],"Budget Cut","Budget Increase")</f>
        <v>Budget Cut</v>
      </c>
    </row>
    <row r="467" spans="1:11" x14ac:dyDescent="0.35">
      <c r="A467" s="14" t="s">
        <v>1167</v>
      </c>
      <c r="B467" s="2">
        <v>28</v>
      </c>
      <c r="C467" s="2">
        <v>24</v>
      </c>
      <c r="D467" s="2" t="s">
        <v>1127</v>
      </c>
      <c r="E467" s="3" t="s">
        <v>1168</v>
      </c>
      <c r="F467" s="3" t="s">
        <v>14</v>
      </c>
      <c r="G467" s="6">
        <v>5352884</v>
      </c>
      <c r="H467" s="6">
        <v>4598434</v>
      </c>
      <c r="I467" s="6">
        <f t="shared" si="7"/>
        <v>754450</v>
      </c>
      <c r="J467" s="15">
        <v>-0.14099999999999999</v>
      </c>
      <c r="K467" s="6" t="str">
        <f>IF(Table1[[#This Row],[FY 2023]]&lt;Table1[[#This Row],[FY 2022]],"Budget Cut","Budget Increase")</f>
        <v>Budget Cut</v>
      </c>
    </row>
    <row r="468" spans="1:11" x14ac:dyDescent="0.35">
      <c r="A468" s="14" t="s">
        <v>971</v>
      </c>
      <c r="B468" s="2">
        <v>8</v>
      </c>
      <c r="C468" s="2">
        <v>18</v>
      </c>
      <c r="D468" s="2" t="s">
        <v>965</v>
      </c>
      <c r="E468" s="3" t="s">
        <v>972</v>
      </c>
      <c r="F468" s="3" t="s">
        <v>11</v>
      </c>
      <c r="G468" s="6">
        <v>5364865</v>
      </c>
      <c r="H468" s="6">
        <v>5099894</v>
      </c>
      <c r="I468" s="6">
        <f t="shared" si="7"/>
        <v>264971</v>
      </c>
      <c r="J468" s="15">
        <v>-4.9000000000000002E-2</v>
      </c>
      <c r="K468" s="6" t="str">
        <f>IF(Table1[[#This Row],[FY 2023]]&lt;Table1[[#This Row],[FY 2022]],"Budget Cut","Budget Increase")</f>
        <v>Budget Cut</v>
      </c>
    </row>
    <row r="469" spans="1:11" x14ac:dyDescent="0.35">
      <c r="A469" s="14" t="s">
        <v>1635</v>
      </c>
      <c r="B469" s="2">
        <v>26</v>
      </c>
      <c r="C469" s="2">
        <v>23</v>
      </c>
      <c r="D469" s="2" t="s">
        <v>1633</v>
      </c>
      <c r="E469" s="3" t="s">
        <v>1636</v>
      </c>
      <c r="F469" s="3" t="s">
        <v>11</v>
      </c>
      <c r="G469" s="6">
        <v>5373503</v>
      </c>
      <c r="H469" s="6">
        <v>5659457</v>
      </c>
      <c r="I469" s="6">
        <f t="shared" si="7"/>
        <v>-285954</v>
      </c>
      <c r="J469" s="15">
        <v>5.2999999999999999E-2</v>
      </c>
      <c r="K469" s="6" t="str">
        <f>IF(Table1[[#This Row],[FY 2023]]&lt;Table1[[#This Row],[FY 2022]],"Budget Cut","Budget Increase")</f>
        <v>Budget Increase</v>
      </c>
    </row>
    <row r="470" spans="1:11" x14ac:dyDescent="0.35">
      <c r="A470" s="14" t="s">
        <v>2144</v>
      </c>
      <c r="B470" s="2">
        <v>14</v>
      </c>
      <c r="C470" s="2">
        <v>36</v>
      </c>
      <c r="D470" s="2" t="s">
        <v>2128</v>
      </c>
      <c r="E470" s="3" t="s">
        <v>2145</v>
      </c>
      <c r="F470" s="3" t="s">
        <v>21</v>
      </c>
      <c r="G470" s="6">
        <v>5382167</v>
      </c>
      <c r="H470" s="6">
        <v>5562542</v>
      </c>
      <c r="I470" s="6">
        <f t="shared" si="7"/>
        <v>-180375</v>
      </c>
      <c r="J470" s="15">
        <v>3.4000000000000002E-2</v>
      </c>
      <c r="K470" s="6" t="str">
        <f>IF(Table1[[#This Row],[FY 2023]]&lt;Table1[[#This Row],[FY 2022]],"Budget Cut","Budget Increase")</f>
        <v>Budget Increase</v>
      </c>
    </row>
    <row r="471" spans="1:11" x14ac:dyDescent="0.35">
      <c r="A471" s="14" t="s">
        <v>2639</v>
      </c>
      <c r="B471" s="2">
        <v>12</v>
      </c>
      <c r="C471" s="2">
        <v>17</v>
      </c>
      <c r="D471" s="2" t="s">
        <v>2567</v>
      </c>
      <c r="E471" s="3" t="s">
        <v>2640</v>
      </c>
      <c r="F471" s="3" t="s">
        <v>14</v>
      </c>
      <c r="G471" s="6">
        <v>5401017</v>
      </c>
      <c r="H471" s="6">
        <v>5469709</v>
      </c>
      <c r="I471" s="6">
        <f t="shared" si="7"/>
        <v>-68692</v>
      </c>
      <c r="J471" s="15">
        <v>1.2999999999999999E-2</v>
      </c>
      <c r="K471" s="6" t="str">
        <f>IF(Table1[[#This Row],[FY 2023]]&lt;Table1[[#This Row],[FY 2022]],"Budget Cut","Budget Increase")</f>
        <v>Budget Increase</v>
      </c>
    </row>
    <row r="472" spans="1:11" x14ac:dyDescent="0.35">
      <c r="A472" s="14" t="s">
        <v>1935</v>
      </c>
      <c r="B472" s="2">
        <v>2</v>
      </c>
      <c r="C472" s="2">
        <v>5</v>
      </c>
      <c r="D472" s="2" t="s">
        <v>1907</v>
      </c>
      <c r="E472" s="3" t="s">
        <v>1936</v>
      </c>
      <c r="F472" s="3" t="s">
        <v>11</v>
      </c>
      <c r="G472" s="6">
        <v>5405032</v>
      </c>
      <c r="H472" s="6">
        <v>5600925</v>
      </c>
      <c r="I472" s="6">
        <f t="shared" si="7"/>
        <v>-195893</v>
      </c>
      <c r="J472" s="15">
        <v>3.5999999999999997E-2</v>
      </c>
      <c r="K472" s="6" t="str">
        <f>IF(Table1[[#This Row],[FY 2023]]&lt;Table1[[#This Row],[FY 2022]],"Budget Cut","Budget Increase")</f>
        <v>Budget Increase</v>
      </c>
    </row>
    <row r="473" spans="1:11" x14ac:dyDescent="0.35">
      <c r="A473" s="14" t="s">
        <v>1608</v>
      </c>
      <c r="B473" s="2">
        <v>24</v>
      </c>
      <c r="C473" s="2">
        <v>25</v>
      </c>
      <c r="D473" s="2" t="s">
        <v>1592</v>
      </c>
      <c r="E473" s="3" t="s">
        <v>1609</v>
      </c>
      <c r="F473" s="3" t="s">
        <v>11</v>
      </c>
      <c r="G473" s="6">
        <v>5414351</v>
      </c>
      <c r="H473" s="6">
        <v>6206568</v>
      </c>
      <c r="I473" s="6">
        <f t="shared" si="7"/>
        <v>-792217</v>
      </c>
      <c r="J473" s="15">
        <v>0.14599999999999999</v>
      </c>
      <c r="K473" s="6" t="str">
        <f>IF(Table1[[#This Row],[FY 2023]]&lt;Table1[[#This Row],[FY 2022]],"Budget Cut","Budget Increase")</f>
        <v>Budget Increase</v>
      </c>
    </row>
    <row r="474" spans="1:11" x14ac:dyDescent="0.35">
      <c r="A474" s="14" t="s">
        <v>440</v>
      </c>
      <c r="B474" s="2">
        <v>31</v>
      </c>
      <c r="C474" s="2">
        <v>51</v>
      </c>
      <c r="D474" s="2" t="s">
        <v>438</v>
      </c>
      <c r="E474" s="3" t="s">
        <v>441</v>
      </c>
      <c r="F474" s="3" t="s">
        <v>11</v>
      </c>
      <c r="G474" s="6">
        <v>5416370</v>
      </c>
      <c r="H474" s="6">
        <v>5643727</v>
      </c>
      <c r="I474" s="6">
        <f t="shared" si="7"/>
        <v>-227357</v>
      </c>
      <c r="J474" s="15">
        <v>4.2000000000000003E-2</v>
      </c>
      <c r="K474" s="6" t="str">
        <f>IF(Table1[[#This Row],[FY 2023]]&lt;Table1[[#This Row],[FY 2022]],"Budget Cut","Budget Increase")</f>
        <v>Budget Increase</v>
      </c>
    </row>
    <row r="475" spans="1:11" x14ac:dyDescent="0.35">
      <c r="A475" s="14" t="s">
        <v>1054</v>
      </c>
      <c r="B475" s="2">
        <v>10</v>
      </c>
      <c r="C475" s="2">
        <v>15</v>
      </c>
      <c r="D475" s="2" t="s">
        <v>1040</v>
      </c>
      <c r="E475" s="3" t="s">
        <v>1055</v>
      </c>
      <c r="F475" s="3" t="s">
        <v>11</v>
      </c>
      <c r="G475" s="6">
        <v>5416693</v>
      </c>
      <c r="H475" s="6">
        <v>4958768</v>
      </c>
      <c r="I475" s="6">
        <f t="shared" si="7"/>
        <v>457925</v>
      </c>
      <c r="J475" s="15">
        <v>-8.5000000000000006E-2</v>
      </c>
      <c r="K475" s="6" t="str">
        <f>IF(Table1[[#This Row],[FY 2023]]&lt;Table1[[#This Row],[FY 2022]],"Budget Cut","Budget Increase")</f>
        <v>Budget Cut</v>
      </c>
    </row>
    <row r="476" spans="1:11" x14ac:dyDescent="0.35">
      <c r="A476" s="14" t="s">
        <v>1208</v>
      </c>
      <c r="B476" s="2">
        <v>14</v>
      </c>
      <c r="C476" s="2">
        <v>34</v>
      </c>
      <c r="D476" s="2" t="s">
        <v>1194</v>
      </c>
      <c r="E476" s="3" t="s">
        <v>1209</v>
      </c>
      <c r="F476" s="3" t="s">
        <v>21</v>
      </c>
      <c r="G476" s="6">
        <v>5421235</v>
      </c>
      <c r="H476" s="6">
        <v>4878614</v>
      </c>
      <c r="I476" s="6">
        <f t="shared" si="7"/>
        <v>542621</v>
      </c>
      <c r="J476" s="15" t="s">
        <v>3249</v>
      </c>
      <c r="K476" s="6" t="str">
        <f>IF(Table1[[#This Row],[FY 2023]]&lt;Table1[[#This Row],[FY 2022]],"Budget Cut","Budget Increase")</f>
        <v>Budget Cut</v>
      </c>
    </row>
    <row r="477" spans="1:11" x14ac:dyDescent="0.35">
      <c r="A477" s="14" t="s">
        <v>2272</v>
      </c>
      <c r="B477" s="2">
        <v>2</v>
      </c>
      <c r="C477" s="2">
        <v>4</v>
      </c>
      <c r="D477" s="2" t="s">
        <v>2258</v>
      </c>
      <c r="E477" s="3" t="s">
        <v>2273</v>
      </c>
      <c r="F477" s="3" t="s">
        <v>21</v>
      </c>
      <c r="G477" s="6">
        <v>5421284</v>
      </c>
      <c r="H477" s="6">
        <v>5382719</v>
      </c>
      <c r="I477" s="6">
        <f t="shared" si="7"/>
        <v>38565</v>
      </c>
      <c r="J477" s="15">
        <v>-7.0000000000000001E-3</v>
      </c>
      <c r="K477" s="6" t="str">
        <f>IF(Table1[[#This Row],[FY 2023]]&lt;Table1[[#This Row],[FY 2022]],"Budget Cut","Budget Increase")</f>
        <v>Budget Cut</v>
      </c>
    </row>
    <row r="478" spans="1:11" x14ac:dyDescent="0.35">
      <c r="A478" s="14" t="s">
        <v>1249</v>
      </c>
      <c r="B478" s="2">
        <v>32</v>
      </c>
      <c r="C478" s="2">
        <v>34</v>
      </c>
      <c r="D478" s="2" t="s">
        <v>1194</v>
      </c>
      <c r="E478" s="3" t="s">
        <v>1250</v>
      </c>
      <c r="F478" s="3" t="s">
        <v>14</v>
      </c>
      <c r="G478" s="6">
        <v>5427036</v>
      </c>
      <c r="H478" s="6">
        <v>5346034</v>
      </c>
      <c r="I478" s="6">
        <f t="shared" si="7"/>
        <v>81002</v>
      </c>
      <c r="J478" s="15">
        <v>-1.4999999999999999E-2</v>
      </c>
      <c r="K478" s="6" t="str">
        <f>IF(Table1[[#This Row],[FY 2023]]&lt;Table1[[#This Row],[FY 2022]],"Budget Cut","Budget Increase")</f>
        <v>Budget Cut</v>
      </c>
    </row>
    <row r="479" spans="1:11" x14ac:dyDescent="0.35">
      <c r="A479" s="14" t="s">
        <v>72</v>
      </c>
      <c r="B479" s="2">
        <v>27</v>
      </c>
      <c r="C479" s="2">
        <v>28</v>
      </c>
      <c r="D479" s="2" t="s">
        <v>58</v>
      </c>
      <c r="E479" s="3" t="s">
        <v>73</v>
      </c>
      <c r="F479" s="3" t="s">
        <v>21</v>
      </c>
      <c r="G479" s="6">
        <v>5428297</v>
      </c>
      <c r="H479" s="6">
        <v>5090972</v>
      </c>
      <c r="I479" s="6">
        <f t="shared" si="7"/>
        <v>337325</v>
      </c>
      <c r="J479" s="15">
        <v>-6.2E-2</v>
      </c>
      <c r="K479" s="6" t="str">
        <f>IF(Table1[[#This Row],[FY 2023]]&lt;Table1[[#This Row],[FY 2022]],"Budget Cut","Budget Increase")</f>
        <v>Budget Cut</v>
      </c>
    </row>
    <row r="480" spans="1:11" x14ac:dyDescent="0.35">
      <c r="A480" s="14" t="s">
        <v>131</v>
      </c>
      <c r="B480" s="2">
        <v>27</v>
      </c>
      <c r="C480" s="2">
        <v>32</v>
      </c>
      <c r="D480" s="2" t="s">
        <v>121</v>
      </c>
      <c r="E480" s="3" t="s">
        <v>132</v>
      </c>
      <c r="F480" s="3" t="s">
        <v>21</v>
      </c>
      <c r="G480" s="6">
        <v>5429481</v>
      </c>
      <c r="H480" s="6">
        <v>4767068</v>
      </c>
      <c r="I480" s="6">
        <f t="shared" si="7"/>
        <v>662413</v>
      </c>
      <c r="J480" s="15">
        <v>-0.122</v>
      </c>
      <c r="K480" s="6" t="str">
        <f>IF(Table1[[#This Row],[FY 2023]]&lt;Table1[[#This Row],[FY 2022]],"Budget Cut","Budget Increase")</f>
        <v>Budget Cut</v>
      </c>
    </row>
    <row r="481" spans="1:11" x14ac:dyDescent="0.35">
      <c r="A481" s="14" t="s">
        <v>1062</v>
      </c>
      <c r="B481" s="2">
        <v>10</v>
      </c>
      <c r="C481" s="2">
        <v>15</v>
      </c>
      <c r="D481" s="2" t="s">
        <v>1040</v>
      </c>
      <c r="E481" s="3" t="s">
        <v>1063</v>
      </c>
      <c r="F481" s="3" t="s">
        <v>11</v>
      </c>
      <c r="G481" s="6">
        <v>5432000</v>
      </c>
      <c r="H481" s="6">
        <v>5260375</v>
      </c>
      <c r="I481" s="6">
        <f t="shared" si="7"/>
        <v>171625</v>
      </c>
      <c r="J481" s="15">
        <v>-3.2000000000000001E-2</v>
      </c>
      <c r="K481" s="6" t="str">
        <f>IF(Table1[[#This Row],[FY 2023]]&lt;Table1[[#This Row],[FY 2022]],"Budget Cut","Budget Increase")</f>
        <v>Budget Cut</v>
      </c>
    </row>
    <row r="482" spans="1:11" x14ac:dyDescent="0.35">
      <c r="A482" s="14" t="s">
        <v>1892</v>
      </c>
      <c r="B482" s="2">
        <v>23</v>
      </c>
      <c r="C482" s="2">
        <v>41</v>
      </c>
      <c r="D482" s="2" t="s">
        <v>1834</v>
      </c>
      <c r="E482" s="3" t="s">
        <v>1893</v>
      </c>
      <c r="F482" s="3" t="s">
        <v>26</v>
      </c>
      <c r="G482" s="6">
        <v>5432410</v>
      </c>
      <c r="H482" s="6">
        <v>5412857</v>
      </c>
      <c r="I482" s="6">
        <f t="shared" si="7"/>
        <v>19553</v>
      </c>
      <c r="J482" s="15">
        <v>-4.0000000000000001E-3</v>
      </c>
      <c r="K482" s="6" t="str">
        <f>IF(Table1[[#This Row],[FY 2023]]&lt;Table1[[#This Row],[FY 2022]],"Budget Cut","Budget Increase")</f>
        <v>Budget Cut</v>
      </c>
    </row>
    <row r="483" spans="1:11" x14ac:dyDescent="0.35">
      <c r="A483" s="14" t="s">
        <v>2966</v>
      </c>
      <c r="B483" s="2">
        <v>8</v>
      </c>
      <c r="C483" s="2">
        <v>13</v>
      </c>
      <c r="D483" s="2" t="s">
        <v>2942</v>
      </c>
      <c r="E483" s="3" t="s">
        <v>2967</v>
      </c>
      <c r="F483" s="3" t="s">
        <v>14</v>
      </c>
      <c r="G483" s="6">
        <v>5433443</v>
      </c>
      <c r="H483" s="6">
        <v>5273280</v>
      </c>
      <c r="I483" s="6">
        <f t="shared" si="7"/>
        <v>160163</v>
      </c>
      <c r="J483" s="15">
        <v>-2.9000000000000001E-2</v>
      </c>
      <c r="K483" s="6" t="str">
        <f>IF(Table1[[#This Row],[FY 2023]]&lt;Table1[[#This Row],[FY 2022]],"Budget Cut","Budget Increase")</f>
        <v>Budget Cut</v>
      </c>
    </row>
    <row r="484" spans="1:11" x14ac:dyDescent="0.35">
      <c r="A484" s="14" t="s">
        <v>386</v>
      </c>
      <c r="B484" s="2">
        <v>19</v>
      </c>
      <c r="C484" s="2">
        <v>42</v>
      </c>
      <c r="D484" s="2" t="s">
        <v>352</v>
      </c>
      <c r="E484" s="3" t="s">
        <v>387</v>
      </c>
      <c r="F484" s="3" t="s">
        <v>21</v>
      </c>
      <c r="G484" s="6">
        <v>5433666</v>
      </c>
      <c r="H484" s="6">
        <v>5324251</v>
      </c>
      <c r="I484" s="6">
        <f t="shared" si="7"/>
        <v>109415</v>
      </c>
      <c r="J484" s="15" t="s">
        <v>3236</v>
      </c>
      <c r="K484" s="6" t="str">
        <f>IF(Table1[[#This Row],[FY 2023]]&lt;Table1[[#This Row],[FY 2022]],"Budget Cut","Budget Increase")</f>
        <v>Budget Cut</v>
      </c>
    </row>
    <row r="485" spans="1:11" x14ac:dyDescent="0.35">
      <c r="A485" s="14" t="s">
        <v>2962</v>
      </c>
      <c r="B485" s="2">
        <v>8</v>
      </c>
      <c r="C485" s="2">
        <v>13</v>
      </c>
      <c r="D485" s="2" t="s">
        <v>2942</v>
      </c>
      <c r="E485" s="3" t="s">
        <v>2963</v>
      </c>
      <c r="F485" s="3" t="s">
        <v>11</v>
      </c>
      <c r="G485" s="6">
        <v>5435799</v>
      </c>
      <c r="H485" s="6">
        <v>5327233</v>
      </c>
      <c r="I485" s="6">
        <f t="shared" si="7"/>
        <v>108566</v>
      </c>
      <c r="J485" s="15" t="s">
        <v>3236</v>
      </c>
      <c r="K485" s="6" t="str">
        <f>IF(Table1[[#This Row],[FY 2023]]&lt;Table1[[#This Row],[FY 2022]],"Budget Cut","Budget Increase")</f>
        <v>Budget Cut</v>
      </c>
    </row>
    <row r="486" spans="1:11" x14ac:dyDescent="0.35">
      <c r="A486" s="14" t="s">
        <v>2696</v>
      </c>
      <c r="B486" s="2">
        <v>9</v>
      </c>
      <c r="C486" s="2">
        <v>14</v>
      </c>
      <c r="D486" s="2" t="s">
        <v>2688</v>
      </c>
      <c r="E486" s="3" t="s">
        <v>2697</v>
      </c>
      <c r="F486" s="3" t="s">
        <v>14</v>
      </c>
      <c r="G486" s="6">
        <v>5436908</v>
      </c>
      <c r="H486" s="6">
        <v>5197569</v>
      </c>
      <c r="I486" s="6">
        <f t="shared" si="7"/>
        <v>239339</v>
      </c>
      <c r="J486" s="15">
        <v>-4.3999999999999997E-2</v>
      </c>
      <c r="K486" s="6" t="str">
        <f>IF(Table1[[#This Row],[FY 2023]]&lt;Table1[[#This Row],[FY 2022]],"Budget Cut","Budget Increase")</f>
        <v>Budget Cut</v>
      </c>
    </row>
    <row r="487" spans="1:11" x14ac:dyDescent="0.35">
      <c r="A487" s="14" t="s">
        <v>2121</v>
      </c>
      <c r="B487" s="2">
        <v>32</v>
      </c>
      <c r="C487" s="2">
        <v>37</v>
      </c>
      <c r="D487" s="2" t="s">
        <v>2035</v>
      </c>
      <c r="E487" s="3" t="s">
        <v>2122</v>
      </c>
      <c r="F487" s="3" t="s">
        <v>11</v>
      </c>
      <c r="G487" s="6">
        <v>5438885</v>
      </c>
      <c r="H487" s="6">
        <v>5352481</v>
      </c>
      <c r="I487" s="6">
        <f t="shared" si="7"/>
        <v>86404</v>
      </c>
      <c r="J487" s="15">
        <v>-1.6E-2</v>
      </c>
      <c r="K487" s="6" t="str">
        <f>IF(Table1[[#This Row],[FY 2023]]&lt;Table1[[#This Row],[FY 2022]],"Budget Cut","Budget Increase")</f>
        <v>Budget Cut</v>
      </c>
    </row>
    <row r="488" spans="1:11" x14ac:dyDescent="0.35">
      <c r="A488" s="14" t="s">
        <v>1206</v>
      </c>
      <c r="B488" s="2">
        <v>14</v>
      </c>
      <c r="C488" s="2">
        <v>34</v>
      </c>
      <c r="D488" s="2" t="s">
        <v>1194</v>
      </c>
      <c r="E488" s="3" t="s">
        <v>1207</v>
      </c>
      <c r="F488" s="3" t="s">
        <v>14</v>
      </c>
      <c r="G488" s="6">
        <v>5447325</v>
      </c>
      <c r="H488" s="6">
        <v>4991834</v>
      </c>
      <c r="I488" s="6">
        <f t="shared" si="7"/>
        <v>455491</v>
      </c>
      <c r="J488" s="15">
        <v>-8.4000000000000005E-2</v>
      </c>
      <c r="K488" s="6" t="str">
        <f>IF(Table1[[#This Row],[FY 2023]]&lt;Table1[[#This Row],[FY 2022]],"Budget Cut","Budget Increase")</f>
        <v>Budget Cut</v>
      </c>
    </row>
    <row r="489" spans="1:11" x14ac:dyDescent="0.35">
      <c r="A489" s="14" t="s">
        <v>2982</v>
      </c>
      <c r="B489" s="2">
        <v>11</v>
      </c>
      <c r="C489" s="2">
        <v>13</v>
      </c>
      <c r="D489" s="2" t="s">
        <v>2942</v>
      </c>
      <c r="E489" s="3" t="s">
        <v>2983</v>
      </c>
      <c r="F489" s="3" t="s">
        <v>11</v>
      </c>
      <c r="G489" s="6">
        <v>5456086</v>
      </c>
      <c r="H489" s="6">
        <v>5798571</v>
      </c>
      <c r="I489" s="6">
        <f t="shared" si="7"/>
        <v>-342485</v>
      </c>
      <c r="J489" s="15">
        <v>6.3E-2</v>
      </c>
      <c r="K489" s="6" t="str">
        <f>IF(Table1[[#This Row],[FY 2023]]&lt;Table1[[#This Row],[FY 2022]],"Budget Cut","Budget Increase")</f>
        <v>Budget Increase</v>
      </c>
    </row>
    <row r="490" spans="1:11" x14ac:dyDescent="0.35">
      <c r="A490" s="14" t="s">
        <v>1453</v>
      </c>
      <c r="B490" s="2">
        <v>17</v>
      </c>
      <c r="C490" s="2">
        <v>35</v>
      </c>
      <c r="D490" s="2" t="s">
        <v>1421</v>
      </c>
      <c r="E490" s="3" t="s">
        <v>1454</v>
      </c>
      <c r="F490" s="3" t="s">
        <v>21</v>
      </c>
      <c r="G490" s="6">
        <v>5458069</v>
      </c>
      <c r="H490" s="6">
        <v>4883716</v>
      </c>
      <c r="I490" s="6">
        <f t="shared" si="7"/>
        <v>574353</v>
      </c>
      <c r="J490" s="15">
        <v>-0.105</v>
      </c>
      <c r="K490" s="6" t="str">
        <f>IF(Table1[[#This Row],[FY 2023]]&lt;Table1[[#This Row],[FY 2022]],"Budget Cut","Budget Increase")</f>
        <v>Budget Cut</v>
      </c>
    </row>
    <row r="491" spans="1:11" x14ac:dyDescent="0.35">
      <c r="A491" s="14" t="s">
        <v>2376</v>
      </c>
      <c r="B491" s="2">
        <v>5</v>
      </c>
      <c r="C491" s="2">
        <v>9</v>
      </c>
      <c r="D491" s="2" t="s">
        <v>2354</v>
      </c>
      <c r="E491" s="3" t="s">
        <v>2377</v>
      </c>
      <c r="F491" s="3" t="s">
        <v>11</v>
      </c>
      <c r="G491" s="6">
        <v>5461980</v>
      </c>
      <c r="H491" s="6">
        <v>5240886</v>
      </c>
      <c r="I491" s="6">
        <f t="shared" si="7"/>
        <v>221094</v>
      </c>
      <c r="J491" s="15" t="s">
        <v>3231</v>
      </c>
      <c r="K491" s="6" t="str">
        <f>IF(Table1[[#This Row],[FY 2023]]&lt;Table1[[#This Row],[FY 2022]],"Budget Cut","Budget Increase")</f>
        <v>Budget Cut</v>
      </c>
    </row>
    <row r="492" spans="1:11" x14ac:dyDescent="0.35">
      <c r="A492" s="14" t="s">
        <v>2504</v>
      </c>
      <c r="B492" s="2">
        <v>1</v>
      </c>
      <c r="C492" s="2">
        <v>2</v>
      </c>
      <c r="D492" s="2" t="s">
        <v>2492</v>
      </c>
      <c r="E492" s="3" t="s">
        <v>2505</v>
      </c>
      <c r="F492" s="3" t="s">
        <v>26</v>
      </c>
      <c r="G492" s="6">
        <v>5463498</v>
      </c>
      <c r="H492" s="6">
        <v>4949488</v>
      </c>
      <c r="I492" s="6">
        <f t="shared" si="7"/>
        <v>514010</v>
      </c>
      <c r="J492" s="15">
        <v>-9.4E-2</v>
      </c>
      <c r="K492" s="6" t="str">
        <f>IF(Table1[[#This Row],[FY 2023]]&lt;Table1[[#This Row],[FY 2022]],"Budget Cut","Budget Increase")</f>
        <v>Budget Cut</v>
      </c>
    </row>
    <row r="493" spans="1:11" x14ac:dyDescent="0.35">
      <c r="A493" s="14" t="s">
        <v>2931</v>
      </c>
      <c r="B493" s="2">
        <v>25</v>
      </c>
      <c r="C493" s="2">
        <v>20</v>
      </c>
      <c r="D493" s="2" t="s">
        <v>2903</v>
      </c>
      <c r="E493" s="3" t="s">
        <v>2932</v>
      </c>
      <c r="F493" s="3" t="s">
        <v>21</v>
      </c>
      <c r="G493" s="6">
        <v>5468781</v>
      </c>
      <c r="H493" s="6">
        <v>5248107</v>
      </c>
      <c r="I493" s="6">
        <f t="shared" si="7"/>
        <v>220674</v>
      </c>
      <c r="J493" s="15" t="s">
        <v>3231</v>
      </c>
      <c r="K493" s="6" t="str">
        <f>IF(Table1[[#This Row],[FY 2023]]&lt;Table1[[#This Row],[FY 2022]],"Budget Cut","Budget Increase")</f>
        <v>Budget Cut</v>
      </c>
    </row>
    <row r="494" spans="1:11" x14ac:dyDescent="0.35">
      <c r="A494" s="14" t="s">
        <v>98</v>
      </c>
      <c r="B494" s="2">
        <v>28</v>
      </c>
      <c r="C494" s="2">
        <v>28</v>
      </c>
      <c r="D494" s="2" t="s">
        <v>58</v>
      </c>
      <c r="E494" s="3" t="s">
        <v>99</v>
      </c>
      <c r="F494" s="3" t="s">
        <v>21</v>
      </c>
      <c r="G494" s="6">
        <v>5472144</v>
      </c>
      <c r="H494" s="6">
        <v>5324145</v>
      </c>
      <c r="I494" s="6">
        <f t="shared" si="7"/>
        <v>147999</v>
      </c>
      <c r="J494" s="15">
        <v>-2.7E-2</v>
      </c>
      <c r="K494" s="6" t="str">
        <f>IF(Table1[[#This Row],[FY 2023]]&lt;Table1[[#This Row],[FY 2022]],"Budget Cut","Budget Increase")</f>
        <v>Budget Cut</v>
      </c>
    </row>
    <row r="495" spans="1:11" x14ac:dyDescent="0.35">
      <c r="A495" s="14" t="s">
        <v>2101</v>
      </c>
      <c r="B495" s="2">
        <v>32</v>
      </c>
      <c r="C495" s="2">
        <v>37</v>
      </c>
      <c r="D495" s="2" t="s">
        <v>2035</v>
      </c>
      <c r="E495" s="3" t="s">
        <v>2102</v>
      </c>
      <c r="F495" s="3" t="s">
        <v>14</v>
      </c>
      <c r="G495" s="6">
        <v>5472283</v>
      </c>
      <c r="H495" s="6">
        <v>5028181</v>
      </c>
      <c r="I495" s="6">
        <f t="shared" si="7"/>
        <v>444102</v>
      </c>
      <c r="J495" s="15">
        <v>-8.1000000000000003E-2</v>
      </c>
      <c r="K495" s="6" t="str">
        <f>IF(Table1[[#This Row],[FY 2023]]&lt;Table1[[#This Row],[FY 2022]],"Budget Cut","Budget Increase")</f>
        <v>Budget Cut</v>
      </c>
    </row>
    <row r="496" spans="1:11" x14ac:dyDescent="0.35">
      <c r="A496" s="14" t="s">
        <v>535</v>
      </c>
      <c r="B496" s="2">
        <v>2</v>
      </c>
      <c r="C496" s="2">
        <v>3</v>
      </c>
      <c r="D496" s="2" t="s">
        <v>491</v>
      </c>
      <c r="E496" s="3" t="s">
        <v>536</v>
      </c>
      <c r="F496" s="3" t="s">
        <v>11</v>
      </c>
      <c r="G496" s="6">
        <v>5472610</v>
      </c>
      <c r="H496" s="6">
        <v>5250891</v>
      </c>
      <c r="I496" s="6">
        <f t="shared" si="7"/>
        <v>221719</v>
      </c>
      <c r="J496" s="15">
        <v>-4.1000000000000002E-2</v>
      </c>
      <c r="K496" s="6" t="str">
        <f>IF(Table1[[#This Row],[FY 2023]]&lt;Table1[[#This Row],[FY 2022]],"Budget Cut","Budget Increase")</f>
        <v>Budget Cut</v>
      </c>
    </row>
    <row r="497" spans="1:11" x14ac:dyDescent="0.35">
      <c r="A497" s="14" t="s">
        <v>821</v>
      </c>
      <c r="B497" s="2">
        <v>6</v>
      </c>
      <c r="C497" s="2">
        <v>10</v>
      </c>
      <c r="D497" s="2" t="s">
        <v>813</v>
      </c>
      <c r="E497" s="3" t="s">
        <v>822</v>
      </c>
      <c r="F497" s="3" t="s">
        <v>21</v>
      </c>
      <c r="G497" s="6">
        <v>5473459</v>
      </c>
      <c r="H497" s="6">
        <v>5544261</v>
      </c>
      <c r="I497" s="6">
        <f t="shared" si="7"/>
        <v>-70802</v>
      </c>
      <c r="J497" s="15">
        <v>1.2999999999999999E-2</v>
      </c>
      <c r="K497" s="6" t="str">
        <f>IF(Table1[[#This Row],[FY 2023]]&lt;Table1[[#This Row],[FY 2022]],"Budget Cut","Budget Increase")</f>
        <v>Budget Increase</v>
      </c>
    </row>
    <row r="498" spans="1:11" x14ac:dyDescent="0.35">
      <c r="A498" s="14" t="s">
        <v>2392</v>
      </c>
      <c r="B498" s="2">
        <v>5</v>
      </c>
      <c r="C498" s="2">
        <v>9</v>
      </c>
      <c r="D498" s="2" t="s">
        <v>2354</v>
      </c>
      <c r="E498" s="3" t="s">
        <v>2393</v>
      </c>
      <c r="F498" s="3" t="s">
        <v>21</v>
      </c>
      <c r="G498" s="6">
        <v>5473460</v>
      </c>
      <c r="H498" s="6">
        <v>5214464</v>
      </c>
      <c r="I498" s="6">
        <f t="shared" si="7"/>
        <v>258996</v>
      </c>
      <c r="J498" s="15">
        <v>-4.7E-2</v>
      </c>
      <c r="K498" s="6" t="str">
        <f>IF(Table1[[#This Row],[FY 2023]]&lt;Table1[[#This Row],[FY 2022]],"Budget Cut","Budget Increase")</f>
        <v>Budget Cut</v>
      </c>
    </row>
    <row r="499" spans="1:11" x14ac:dyDescent="0.35">
      <c r="A499" s="14" t="s">
        <v>2826</v>
      </c>
      <c r="B499" s="2">
        <v>9</v>
      </c>
      <c r="C499" s="2">
        <v>16</v>
      </c>
      <c r="D499" s="2" t="s">
        <v>2792</v>
      </c>
      <c r="E499" s="3" t="s">
        <v>2827</v>
      </c>
      <c r="F499" s="3" t="s">
        <v>14</v>
      </c>
      <c r="G499" s="6">
        <v>5474400</v>
      </c>
      <c r="H499" s="6">
        <v>4689950</v>
      </c>
      <c r="I499" s="6">
        <f t="shared" si="7"/>
        <v>784450</v>
      </c>
      <c r="J499" s="15">
        <v>-0.14299999999999999</v>
      </c>
      <c r="K499" s="6" t="str">
        <f>IF(Table1[[#This Row],[FY 2023]]&lt;Table1[[#This Row],[FY 2022]],"Budget Cut","Budget Increase")</f>
        <v>Budget Cut</v>
      </c>
    </row>
    <row r="500" spans="1:11" x14ac:dyDescent="0.35">
      <c r="A500" s="14" t="s">
        <v>1925</v>
      </c>
      <c r="B500" s="2">
        <v>2</v>
      </c>
      <c r="C500" s="2">
        <v>5</v>
      </c>
      <c r="D500" s="2" t="s">
        <v>1907</v>
      </c>
      <c r="E500" s="3" t="s">
        <v>1926</v>
      </c>
      <c r="F500" s="3" t="s">
        <v>21</v>
      </c>
      <c r="G500" s="6">
        <v>5475499</v>
      </c>
      <c r="H500" s="6">
        <v>4880817</v>
      </c>
      <c r="I500" s="6">
        <f t="shared" si="7"/>
        <v>594682</v>
      </c>
      <c r="J500" s="15">
        <v>-0.109</v>
      </c>
      <c r="K500" s="6" t="str">
        <f>IF(Table1[[#This Row],[FY 2023]]&lt;Table1[[#This Row],[FY 2022]],"Budget Cut","Budget Increase")</f>
        <v>Budget Cut</v>
      </c>
    </row>
    <row r="501" spans="1:11" x14ac:dyDescent="0.35">
      <c r="A501" s="14" t="s">
        <v>1114</v>
      </c>
      <c r="B501" s="2">
        <v>12</v>
      </c>
      <c r="C501" s="2">
        <v>15</v>
      </c>
      <c r="D501" s="2" t="s">
        <v>1040</v>
      </c>
      <c r="E501" s="3" t="s">
        <v>1115</v>
      </c>
      <c r="F501" s="3" t="s">
        <v>14</v>
      </c>
      <c r="G501" s="6">
        <v>5487733</v>
      </c>
      <c r="H501" s="6">
        <v>4668799</v>
      </c>
      <c r="I501" s="6">
        <f t="shared" si="7"/>
        <v>818934</v>
      </c>
      <c r="J501" s="15">
        <v>-0.14899999999999999</v>
      </c>
      <c r="K501" s="6" t="str">
        <f>IF(Table1[[#This Row],[FY 2023]]&lt;Table1[[#This Row],[FY 2022]],"Budget Cut","Budget Increase")</f>
        <v>Budget Cut</v>
      </c>
    </row>
    <row r="502" spans="1:11" x14ac:dyDescent="0.35">
      <c r="A502" s="14" t="s">
        <v>2380</v>
      </c>
      <c r="B502" s="2">
        <v>5</v>
      </c>
      <c r="C502" s="2">
        <v>9</v>
      </c>
      <c r="D502" s="2" t="s">
        <v>2354</v>
      </c>
      <c r="E502" s="3" t="s">
        <v>2381</v>
      </c>
      <c r="F502" s="3" t="s">
        <v>21</v>
      </c>
      <c r="G502" s="6">
        <v>5490561</v>
      </c>
      <c r="H502" s="6">
        <v>5129956</v>
      </c>
      <c r="I502" s="6">
        <f t="shared" si="7"/>
        <v>360605</v>
      </c>
      <c r="J502" s="15">
        <v>-6.6000000000000003E-2</v>
      </c>
      <c r="K502" s="6" t="str">
        <f>IF(Table1[[#This Row],[FY 2023]]&lt;Table1[[#This Row],[FY 2022]],"Budget Cut","Budget Increase")</f>
        <v>Budget Cut</v>
      </c>
    </row>
    <row r="503" spans="1:11" x14ac:dyDescent="0.35">
      <c r="A503" s="14" t="s">
        <v>847</v>
      </c>
      <c r="B503" s="2">
        <v>6</v>
      </c>
      <c r="C503" s="2">
        <v>10</v>
      </c>
      <c r="D503" s="2" t="s">
        <v>813</v>
      </c>
      <c r="E503" s="3" t="s">
        <v>848</v>
      </c>
      <c r="F503" s="3" t="s">
        <v>14</v>
      </c>
      <c r="G503" s="6">
        <v>5495624</v>
      </c>
      <c r="H503" s="6">
        <v>4839367</v>
      </c>
      <c r="I503" s="6">
        <f t="shared" si="7"/>
        <v>656257</v>
      </c>
      <c r="J503" s="15">
        <v>-0.11899999999999999</v>
      </c>
      <c r="K503" s="6" t="str">
        <f>IF(Table1[[#This Row],[FY 2023]]&lt;Table1[[#This Row],[FY 2022]],"Budget Cut","Budget Increase")</f>
        <v>Budget Cut</v>
      </c>
    </row>
    <row r="504" spans="1:11" x14ac:dyDescent="0.35">
      <c r="A504" s="14" t="s">
        <v>343</v>
      </c>
      <c r="B504" s="2">
        <v>7</v>
      </c>
      <c r="C504" s="2">
        <v>8</v>
      </c>
      <c r="D504" s="2" t="s">
        <v>243</v>
      </c>
      <c r="E504" s="3" t="s">
        <v>344</v>
      </c>
      <c r="F504" s="3" t="s">
        <v>21</v>
      </c>
      <c r="G504" s="6">
        <v>5500565</v>
      </c>
      <c r="H504" s="6">
        <v>4962673</v>
      </c>
      <c r="I504" s="6">
        <f t="shared" si="7"/>
        <v>537892</v>
      </c>
      <c r="J504" s="15">
        <v>-9.8000000000000004E-2</v>
      </c>
      <c r="K504" s="6" t="str">
        <f>IF(Table1[[#This Row],[FY 2023]]&lt;Table1[[#This Row],[FY 2022]],"Budget Cut","Budget Increase")</f>
        <v>Budget Cut</v>
      </c>
    </row>
    <row r="505" spans="1:11" x14ac:dyDescent="0.35">
      <c r="A505" s="14" t="s">
        <v>1994</v>
      </c>
      <c r="B505" s="2">
        <v>18</v>
      </c>
      <c r="C505" s="2">
        <v>46</v>
      </c>
      <c r="D505" s="2" t="s">
        <v>1980</v>
      </c>
      <c r="E505" s="3" t="s">
        <v>1995</v>
      </c>
      <c r="F505" s="3" t="s">
        <v>14</v>
      </c>
      <c r="G505" s="6">
        <v>5501047</v>
      </c>
      <c r="H505" s="6">
        <v>5177453</v>
      </c>
      <c r="I505" s="6">
        <f t="shared" si="7"/>
        <v>323594</v>
      </c>
      <c r="J505" s="15">
        <v>-5.8999999999999997E-2</v>
      </c>
      <c r="K505" s="6" t="str">
        <f>IF(Table1[[#This Row],[FY 2023]]&lt;Table1[[#This Row],[FY 2022]],"Budget Cut","Budget Increase")</f>
        <v>Budget Cut</v>
      </c>
    </row>
    <row r="506" spans="1:11" x14ac:dyDescent="0.35">
      <c r="A506" s="14" t="s">
        <v>3135</v>
      </c>
      <c r="B506" s="2">
        <v>24</v>
      </c>
      <c r="C506" s="2">
        <v>26</v>
      </c>
      <c r="D506" s="2" t="s">
        <v>3123</v>
      </c>
      <c r="E506" s="3" t="s">
        <v>3136</v>
      </c>
      <c r="F506" s="3" t="s">
        <v>11</v>
      </c>
      <c r="G506" s="6">
        <v>5509523</v>
      </c>
      <c r="H506" s="6">
        <v>5141611</v>
      </c>
      <c r="I506" s="6">
        <f t="shared" si="7"/>
        <v>367912</v>
      </c>
      <c r="J506" s="15">
        <v>-6.7000000000000004E-2</v>
      </c>
      <c r="K506" s="6" t="str">
        <f>IF(Table1[[#This Row],[FY 2023]]&lt;Table1[[#This Row],[FY 2022]],"Budget Cut","Budget Increase")</f>
        <v>Budget Cut</v>
      </c>
    </row>
    <row r="507" spans="1:11" x14ac:dyDescent="0.35">
      <c r="A507" s="14" t="s">
        <v>1019</v>
      </c>
      <c r="B507" s="2">
        <v>12</v>
      </c>
      <c r="C507" s="2">
        <v>18</v>
      </c>
      <c r="D507" s="2" t="s">
        <v>965</v>
      </c>
      <c r="E507" s="3" t="s">
        <v>1020</v>
      </c>
      <c r="F507" s="3" t="s">
        <v>21</v>
      </c>
      <c r="G507" s="6">
        <v>5512956</v>
      </c>
      <c r="H507" s="6">
        <v>4911718</v>
      </c>
      <c r="I507" s="6">
        <f t="shared" si="7"/>
        <v>601238</v>
      </c>
      <c r="J507" s="15">
        <v>-0.109</v>
      </c>
      <c r="K507" s="6" t="str">
        <f>IF(Table1[[#This Row],[FY 2023]]&lt;Table1[[#This Row],[FY 2022]],"Budget Cut","Budget Increase")</f>
        <v>Budget Cut</v>
      </c>
    </row>
    <row r="508" spans="1:11" x14ac:dyDescent="0.35">
      <c r="A508" s="14" t="s">
        <v>922</v>
      </c>
      <c r="B508" s="2">
        <v>10</v>
      </c>
      <c r="C508" s="2">
        <v>11</v>
      </c>
      <c r="D508" s="2" t="s">
        <v>896</v>
      </c>
      <c r="E508" s="3" t="s">
        <v>923</v>
      </c>
      <c r="F508" s="3" t="s">
        <v>11</v>
      </c>
      <c r="G508" s="6">
        <v>5514407</v>
      </c>
      <c r="H508" s="6">
        <v>4213753</v>
      </c>
      <c r="I508" s="6">
        <f t="shared" si="7"/>
        <v>1300654</v>
      </c>
      <c r="J508" s="15">
        <v>-0.23599999999999999</v>
      </c>
      <c r="K508" s="6" t="str">
        <f>IF(Table1[[#This Row],[FY 2023]]&lt;Table1[[#This Row],[FY 2022]],"Budget Cut","Budget Increase")</f>
        <v>Budget Cut</v>
      </c>
    </row>
    <row r="509" spans="1:11" x14ac:dyDescent="0.35">
      <c r="A509" s="14" t="s">
        <v>2694</v>
      </c>
      <c r="B509" s="2">
        <v>9</v>
      </c>
      <c r="C509" s="2">
        <v>14</v>
      </c>
      <c r="D509" s="2" t="s">
        <v>2688</v>
      </c>
      <c r="E509" s="3" t="s">
        <v>2695</v>
      </c>
      <c r="F509" s="3" t="s">
        <v>14</v>
      </c>
      <c r="G509" s="6">
        <v>5517125</v>
      </c>
      <c r="H509" s="6">
        <v>5109419</v>
      </c>
      <c r="I509" s="6">
        <f t="shared" si="7"/>
        <v>407706</v>
      </c>
      <c r="J509" s="15">
        <v>-7.3999999999999996E-2</v>
      </c>
      <c r="K509" s="6" t="str">
        <f>IF(Table1[[#This Row],[FY 2023]]&lt;Table1[[#This Row],[FY 2022]],"Budget Cut","Budget Increase")</f>
        <v>Budget Cut</v>
      </c>
    </row>
    <row r="510" spans="1:11" x14ac:dyDescent="0.35">
      <c r="A510" s="14" t="s">
        <v>1165</v>
      </c>
      <c r="B510" s="2">
        <v>28</v>
      </c>
      <c r="C510" s="2">
        <v>24</v>
      </c>
      <c r="D510" s="2" t="s">
        <v>1127</v>
      </c>
      <c r="E510" s="3" t="s">
        <v>1166</v>
      </c>
      <c r="F510" s="3" t="s">
        <v>11</v>
      </c>
      <c r="G510" s="6">
        <v>5519781</v>
      </c>
      <c r="H510" s="6">
        <v>5304642</v>
      </c>
      <c r="I510" s="6">
        <f t="shared" si="7"/>
        <v>215139</v>
      </c>
      <c r="J510" s="15">
        <v>-3.9E-2</v>
      </c>
      <c r="K510" s="6" t="str">
        <f>IF(Table1[[#This Row],[FY 2023]]&lt;Table1[[#This Row],[FY 2022]],"Budget Cut","Budget Increase")</f>
        <v>Budget Cut</v>
      </c>
    </row>
    <row r="511" spans="1:11" x14ac:dyDescent="0.35">
      <c r="A511" s="14" t="s">
        <v>2976</v>
      </c>
      <c r="B511" s="2">
        <v>11</v>
      </c>
      <c r="C511" s="2">
        <v>13</v>
      </c>
      <c r="D511" s="2" t="s">
        <v>2942</v>
      </c>
      <c r="E511" s="3" t="s">
        <v>2977</v>
      </c>
      <c r="F511" s="3" t="s">
        <v>14</v>
      </c>
      <c r="G511" s="6">
        <v>5520320</v>
      </c>
      <c r="H511" s="6">
        <v>5663636</v>
      </c>
      <c r="I511" s="6">
        <f t="shared" si="7"/>
        <v>-143316</v>
      </c>
      <c r="J511" s="15">
        <v>2.5999999999999999E-2</v>
      </c>
      <c r="K511" s="6" t="str">
        <f>IF(Table1[[#This Row],[FY 2023]]&lt;Table1[[#This Row],[FY 2022]],"Budget Cut","Budget Increase")</f>
        <v>Budget Increase</v>
      </c>
    </row>
    <row r="512" spans="1:11" x14ac:dyDescent="0.35">
      <c r="A512" s="14" t="s">
        <v>2627</v>
      </c>
      <c r="B512" s="2">
        <v>12</v>
      </c>
      <c r="C512" s="2">
        <v>17</v>
      </c>
      <c r="D512" s="2" t="s">
        <v>2567</v>
      </c>
      <c r="E512" s="3" t="s">
        <v>2628</v>
      </c>
      <c r="F512" s="3" t="s">
        <v>14</v>
      </c>
      <c r="G512" s="6">
        <v>5521688</v>
      </c>
      <c r="H512" s="6">
        <v>4720386</v>
      </c>
      <c r="I512" s="6">
        <f t="shared" si="7"/>
        <v>801302</v>
      </c>
      <c r="J512" s="15">
        <v>-0.14499999999999999</v>
      </c>
      <c r="K512" s="6" t="str">
        <f>IF(Table1[[#This Row],[FY 2023]]&lt;Table1[[#This Row],[FY 2022]],"Budget Cut","Budget Increase")</f>
        <v>Budget Cut</v>
      </c>
    </row>
    <row r="513" spans="1:11" x14ac:dyDescent="0.35">
      <c r="A513" s="14" t="s">
        <v>2687</v>
      </c>
      <c r="B513" s="2">
        <v>9</v>
      </c>
      <c r="C513" s="2">
        <v>14</v>
      </c>
      <c r="D513" s="2" t="s">
        <v>2688</v>
      </c>
      <c r="E513" s="3" t="s">
        <v>2689</v>
      </c>
      <c r="F513" s="3" t="s">
        <v>11</v>
      </c>
      <c r="G513" s="6">
        <v>5532157</v>
      </c>
      <c r="H513" s="6">
        <v>5305849</v>
      </c>
      <c r="I513" s="6">
        <f t="shared" si="7"/>
        <v>226308</v>
      </c>
      <c r="J513" s="15">
        <v>-4.1000000000000002E-2</v>
      </c>
      <c r="K513" s="6" t="str">
        <f>IF(Table1[[#This Row],[FY 2023]]&lt;Table1[[#This Row],[FY 2022]],"Budget Cut","Budget Increase")</f>
        <v>Budget Cut</v>
      </c>
    </row>
    <row r="514" spans="1:11" x14ac:dyDescent="0.35">
      <c r="A514" s="14" t="s">
        <v>2923</v>
      </c>
      <c r="B514" s="2">
        <v>25</v>
      </c>
      <c r="C514" s="2">
        <v>20</v>
      </c>
      <c r="D514" s="2" t="s">
        <v>2903</v>
      </c>
      <c r="E514" s="3" t="s">
        <v>2924</v>
      </c>
      <c r="F514" s="3" t="s">
        <v>21</v>
      </c>
      <c r="G514" s="6">
        <v>5534116</v>
      </c>
      <c r="H514" s="6">
        <v>5131429</v>
      </c>
      <c r="I514" s="6">
        <f t="shared" ref="I514:I577" si="8">SUM(G514,-H514)</f>
        <v>402687</v>
      </c>
      <c r="J514" s="15">
        <v>-7.2999999999999995E-2</v>
      </c>
      <c r="K514" s="6" t="str">
        <f>IF(Table1[[#This Row],[FY 2023]]&lt;Table1[[#This Row],[FY 2022]],"Budget Cut","Budget Increase")</f>
        <v>Budget Cut</v>
      </c>
    </row>
    <row r="515" spans="1:11" x14ac:dyDescent="0.35">
      <c r="A515" s="14" t="s">
        <v>3085</v>
      </c>
      <c r="B515" s="2">
        <v>29</v>
      </c>
      <c r="C515" s="2">
        <v>27</v>
      </c>
      <c r="D515" s="2" t="s">
        <v>3069</v>
      </c>
      <c r="E515" s="3" t="s">
        <v>3086</v>
      </c>
      <c r="F515" s="3" t="s">
        <v>11</v>
      </c>
      <c r="G515" s="6">
        <v>5535886</v>
      </c>
      <c r="H515" s="6">
        <v>6074202</v>
      </c>
      <c r="I515" s="6">
        <f t="shared" si="8"/>
        <v>-538316</v>
      </c>
      <c r="J515" s="15">
        <v>9.7000000000000003E-2</v>
      </c>
      <c r="K515" s="6" t="str">
        <f>IF(Table1[[#This Row],[FY 2023]]&lt;Table1[[#This Row],[FY 2022]],"Budget Cut","Budget Increase")</f>
        <v>Budget Increase</v>
      </c>
    </row>
    <row r="516" spans="1:11" x14ac:dyDescent="0.35">
      <c r="A516" s="14" t="s">
        <v>2370</v>
      </c>
      <c r="B516" s="2">
        <v>5</v>
      </c>
      <c r="C516" s="2">
        <v>9</v>
      </c>
      <c r="D516" s="2" t="s">
        <v>2354</v>
      </c>
      <c r="E516" s="3" t="s">
        <v>2371</v>
      </c>
      <c r="F516" s="3" t="s">
        <v>29</v>
      </c>
      <c r="G516" s="6">
        <v>5536022</v>
      </c>
      <c r="H516" s="6">
        <v>4816417</v>
      </c>
      <c r="I516" s="6">
        <f t="shared" si="8"/>
        <v>719605</v>
      </c>
      <c r="J516" s="15" t="s">
        <v>3230</v>
      </c>
      <c r="K516" s="6" t="str">
        <f>IF(Table1[[#This Row],[FY 2023]]&lt;Table1[[#This Row],[FY 2022]],"Budget Cut","Budget Increase")</f>
        <v>Budget Cut</v>
      </c>
    </row>
    <row r="517" spans="1:11" x14ac:dyDescent="0.35">
      <c r="A517" s="14" t="s">
        <v>800</v>
      </c>
      <c r="B517" s="2">
        <v>31</v>
      </c>
      <c r="C517" s="2">
        <v>50</v>
      </c>
      <c r="D517" s="2" t="s">
        <v>770</v>
      </c>
      <c r="E517" s="3" t="s">
        <v>801</v>
      </c>
      <c r="F517" s="3" t="s">
        <v>21</v>
      </c>
      <c r="G517" s="6">
        <v>5538200</v>
      </c>
      <c r="H517" s="6">
        <v>5610963</v>
      </c>
      <c r="I517" s="6">
        <f t="shared" si="8"/>
        <v>-72763</v>
      </c>
      <c r="J517" s="15">
        <v>1.2999999999999999E-2</v>
      </c>
      <c r="K517" s="6" t="str">
        <f>IF(Table1[[#This Row],[FY 2023]]&lt;Table1[[#This Row],[FY 2022]],"Budget Cut","Budget Increase")</f>
        <v>Budget Increase</v>
      </c>
    </row>
    <row r="518" spans="1:11" x14ac:dyDescent="0.35">
      <c r="A518" s="14" t="s">
        <v>1571</v>
      </c>
      <c r="B518" s="2">
        <v>21</v>
      </c>
      <c r="C518" s="2">
        <v>47</v>
      </c>
      <c r="D518" s="2" t="s">
        <v>1533</v>
      </c>
      <c r="E518" s="3" t="s">
        <v>1572</v>
      </c>
      <c r="F518" s="3" t="s">
        <v>21</v>
      </c>
      <c r="G518" s="6">
        <v>5543147</v>
      </c>
      <c r="H518" s="6">
        <v>6029228</v>
      </c>
      <c r="I518" s="6">
        <f t="shared" si="8"/>
        <v>-486081</v>
      </c>
      <c r="J518" s="15">
        <v>8.7999999999999995E-2</v>
      </c>
      <c r="K518" s="6" t="str">
        <f>IF(Table1[[#This Row],[FY 2023]]&lt;Table1[[#This Row],[FY 2022]],"Budget Cut","Budget Increase")</f>
        <v>Budget Increase</v>
      </c>
    </row>
    <row r="519" spans="1:11" x14ac:dyDescent="0.35">
      <c r="A519" s="14" t="s">
        <v>1966</v>
      </c>
      <c r="B519" s="2">
        <v>30</v>
      </c>
      <c r="C519" s="2">
        <v>21</v>
      </c>
      <c r="D519" s="2" t="s">
        <v>1942</v>
      </c>
      <c r="E519" s="3" t="s">
        <v>1967</v>
      </c>
      <c r="F519" s="3" t="s">
        <v>21</v>
      </c>
      <c r="G519" s="6">
        <v>5545817</v>
      </c>
      <c r="H519" s="6">
        <v>5650022</v>
      </c>
      <c r="I519" s="6">
        <f t="shared" si="8"/>
        <v>-104205</v>
      </c>
      <c r="J519" s="15">
        <v>1.9E-2</v>
      </c>
      <c r="K519" s="6" t="str">
        <f>IF(Table1[[#This Row],[FY 2023]]&lt;Table1[[#This Row],[FY 2022]],"Budget Cut","Budget Increase")</f>
        <v>Budget Increase</v>
      </c>
    </row>
    <row r="520" spans="1:11" x14ac:dyDescent="0.35">
      <c r="A520" s="14" t="s">
        <v>2227</v>
      </c>
      <c r="B520" s="2">
        <v>25</v>
      </c>
      <c r="C520" s="2">
        <v>19</v>
      </c>
      <c r="D520" s="2" t="s">
        <v>2205</v>
      </c>
      <c r="E520" s="3" t="s">
        <v>2228</v>
      </c>
      <c r="F520" s="3" t="s">
        <v>21</v>
      </c>
      <c r="G520" s="6">
        <v>5547323</v>
      </c>
      <c r="H520" s="6">
        <v>4821561</v>
      </c>
      <c r="I520" s="6">
        <f t="shared" si="8"/>
        <v>725762</v>
      </c>
      <c r="J520" s="15">
        <v>-0.13100000000000001</v>
      </c>
      <c r="K520" s="6" t="str">
        <f>IF(Table1[[#This Row],[FY 2023]]&lt;Table1[[#This Row],[FY 2022]],"Budget Cut","Budget Increase")</f>
        <v>Budget Cut</v>
      </c>
    </row>
    <row r="521" spans="1:11" x14ac:dyDescent="0.35">
      <c r="A521" s="14" t="s">
        <v>3046</v>
      </c>
      <c r="B521" s="2">
        <v>22</v>
      </c>
      <c r="C521" s="2">
        <v>48</v>
      </c>
      <c r="D521" s="2" t="s">
        <v>3023</v>
      </c>
      <c r="E521" s="3" t="s">
        <v>3047</v>
      </c>
      <c r="F521" s="3" t="s">
        <v>11</v>
      </c>
      <c r="G521" s="6">
        <v>5552148</v>
      </c>
      <c r="H521" s="6">
        <v>5535854</v>
      </c>
      <c r="I521" s="6">
        <f t="shared" si="8"/>
        <v>16294</v>
      </c>
      <c r="J521" s="15">
        <v>-3.0000000000000001E-3</v>
      </c>
      <c r="K521" s="6" t="str">
        <f>IF(Table1[[#This Row],[FY 2023]]&lt;Table1[[#This Row],[FY 2022]],"Budget Cut","Budget Increase")</f>
        <v>Budget Cut</v>
      </c>
    </row>
    <row r="522" spans="1:11" x14ac:dyDescent="0.35">
      <c r="A522" s="14" t="s">
        <v>2168</v>
      </c>
      <c r="B522" s="2">
        <v>16</v>
      </c>
      <c r="C522" s="2">
        <v>36</v>
      </c>
      <c r="D522" s="2" t="s">
        <v>2128</v>
      </c>
      <c r="E522" s="3" t="s">
        <v>2169</v>
      </c>
      <c r="F522" s="3" t="s">
        <v>21</v>
      </c>
      <c r="G522" s="6">
        <v>5552694</v>
      </c>
      <c r="H522" s="6">
        <v>5361464</v>
      </c>
      <c r="I522" s="6">
        <f t="shared" si="8"/>
        <v>191230</v>
      </c>
      <c r="J522" s="15">
        <v>-3.4000000000000002E-2</v>
      </c>
      <c r="K522" s="6" t="str">
        <f>IF(Table1[[#This Row],[FY 2023]]&lt;Table1[[#This Row],[FY 2022]],"Budget Cut","Budget Increase")</f>
        <v>Budget Cut</v>
      </c>
    </row>
    <row r="523" spans="1:11" x14ac:dyDescent="0.35">
      <c r="A523" s="14" t="s">
        <v>159</v>
      </c>
      <c r="B523" s="2">
        <v>27</v>
      </c>
      <c r="C523" s="2">
        <v>32</v>
      </c>
      <c r="D523" s="2" t="s">
        <v>121</v>
      </c>
      <c r="E523" s="3" t="s">
        <v>160</v>
      </c>
      <c r="F523" s="3" t="s">
        <v>21</v>
      </c>
      <c r="G523" s="6">
        <v>5552848</v>
      </c>
      <c r="H523" s="6">
        <v>5632133</v>
      </c>
      <c r="I523" s="6">
        <f t="shared" si="8"/>
        <v>-79285</v>
      </c>
      <c r="J523" s="15">
        <v>1.4E-2</v>
      </c>
      <c r="K523" s="6" t="str">
        <f>IF(Table1[[#This Row],[FY 2023]]&lt;Table1[[#This Row],[FY 2022]],"Budget Cut","Budget Increase")</f>
        <v>Budget Increase</v>
      </c>
    </row>
    <row r="524" spans="1:11" x14ac:dyDescent="0.35">
      <c r="A524" s="14" t="s">
        <v>2356</v>
      </c>
      <c r="B524" s="2">
        <v>3</v>
      </c>
      <c r="C524" s="2">
        <v>9</v>
      </c>
      <c r="D524" s="2" t="s">
        <v>2354</v>
      </c>
      <c r="E524" s="3" t="s">
        <v>2357</v>
      </c>
      <c r="F524" s="3" t="s">
        <v>26</v>
      </c>
      <c r="G524" s="6">
        <v>5571856</v>
      </c>
      <c r="H524" s="6">
        <v>5483664</v>
      </c>
      <c r="I524" s="6">
        <f t="shared" si="8"/>
        <v>88192</v>
      </c>
      <c r="J524" s="15">
        <v>-1.6E-2</v>
      </c>
      <c r="K524" s="6" t="str">
        <f>IF(Table1[[#This Row],[FY 2023]]&lt;Table1[[#This Row],[FY 2022]],"Budget Cut","Budget Increase")</f>
        <v>Budget Cut</v>
      </c>
    </row>
    <row r="525" spans="1:11" x14ac:dyDescent="0.35">
      <c r="A525" s="14" t="s">
        <v>269</v>
      </c>
      <c r="B525" s="2">
        <v>4</v>
      </c>
      <c r="C525" s="2">
        <v>8</v>
      </c>
      <c r="D525" s="2" t="s">
        <v>243</v>
      </c>
      <c r="E525" s="3" t="s">
        <v>270</v>
      </c>
      <c r="F525" s="3" t="s">
        <v>21</v>
      </c>
      <c r="G525" s="6">
        <v>5591049</v>
      </c>
      <c r="H525" s="6">
        <v>5461851</v>
      </c>
      <c r="I525" s="6">
        <f t="shared" si="8"/>
        <v>129198</v>
      </c>
      <c r="J525" s="15">
        <v>-2.3E-2</v>
      </c>
      <c r="K525" s="6" t="str">
        <f>IF(Table1[[#This Row],[FY 2023]]&lt;Table1[[#This Row],[FY 2022]],"Budget Cut","Budget Increase")</f>
        <v>Budget Cut</v>
      </c>
    </row>
    <row r="526" spans="1:11" x14ac:dyDescent="0.35">
      <c r="A526" s="14" t="s">
        <v>452</v>
      </c>
      <c r="B526" s="2">
        <v>31</v>
      </c>
      <c r="C526" s="2">
        <v>51</v>
      </c>
      <c r="D526" s="2" t="s">
        <v>438</v>
      </c>
      <c r="E526" s="3" t="s">
        <v>453</v>
      </c>
      <c r="F526" s="3" t="s">
        <v>14</v>
      </c>
      <c r="G526" s="6">
        <v>5594113</v>
      </c>
      <c r="H526" s="6">
        <v>5438334</v>
      </c>
      <c r="I526" s="6">
        <f t="shared" si="8"/>
        <v>155779</v>
      </c>
      <c r="J526" s="15">
        <v>-2.8000000000000001E-2</v>
      </c>
      <c r="K526" s="6" t="str">
        <f>IF(Table1[[#This Row],[FY 2023]]&lt;Table1[[#This Row],[FY 2022]],"Budget Cut","Budget Increase")</f>
        <v>Budget Cut</v>
      </c>
    </row>
    <row r="527" spans="1:11" x14ac:dyDescent="0.35">
      <c r="A527" s="14" t="s">
        <v>1214</v>
      </c>
      <c r="B527" s="2">
        <v>14</v>
      </c>
      <c r="C527" s="2">
        <v>34</v>
      </c>
      <c r="D527" s="2" t="s">
        <v>1194</v>
      </c>
      <c r="E527" s="3" t="s">
        <v>1215</v>
      </c>
      <c r="F527" s="3" t="s">
        <v>21</v>
      </c>
      <c r="G527" s="6">
        <v>5595660</v>
      </c>
      <c r="H527" s="6">
        <v>5033318</v>
      </c>
      <c r="I527" s="6">
        <f t="shared" si="8"/>
        <v>562342</v>
      </c>
      <c r="J527" s="15" t="s">
        <v>3249</v>
      </c>
      <c r="K527" s="6" t="str">
        <f>IF(Table1[[#This Row],[FY 2023]]&lt;Table1[[#This Row],[FY 2022]],"Budget Cut","Budget Increase")</f>
        <v>Budget Cut</v>
      </c>
    </row>
    <row r="528" spans="1:11" x14ac:dyDescent="0.35">
      <c r="A528" s="14" t="s">
        <v>2698</v>
      </c>
      <c r="B528" s="2">
        <v>9</v>
      </c>
      <c r="C528" s="2">
        <v>14</v>
      </c>
      <c r="D528" s="2" t="s">
        <v>2688</v>
      </c>
      <c r="E528" s="3" t="s">
        <v>2699</v>
      </c>
      <c r="F528" s="3" t="s">
        <v>21</v>
      </c>
      <c r="G528" s="6">
        <v>5601312</v>
      </c>
      <c r="H528" s="6">
        <v>5267043</v>
      </c>
      <c r="I528" s="6">
        <f t="shared" si="8"/>
        <v>334269</v>
      </c>
      <c r="J528" s="15" t="s">
        <v>3232</v>
      </c>
      <c r="K528" s="6" t="str">
        <f>IF(Table1[[#This Row],[FY 2023]]&lt;Table1[[#This Row],[FY 2022]],"Budget Cut","Budget Increase")</f>
        <v>Budget Cut</v>
      </c>
    </row>
    <row r="529" spans="1:11" x14ac:dyDescent="0.35">
      <c r="A529" s="14" t="s">
        <v>2972</v>
      </c>
      <c r="B529" s="2">
        <v>11</v>
      </c>
      <c r="C529" s="2">
        <v>13</v>
      </c>
      <c r="D529" s="2" t="s">
        <v>2942</v>
      </c>
      <c r="E529" s="3" t="s">
        <v>2973</v>
      </c>
      <c r="F529" s="3" t="s">
        <v>14</v>
      </c>
      <c r="G529" s="6">
        <v>5601575</v>
      </c>
      <c r="H529" s="6">
        <v>5094300</v>
      </c>
      <c r="I529" s="6">
        <f t="shared" si="8"/>
        <v>507275</v>
      </c>
      <c r="J529" s="15">
        <v>-9.0999999999999998E-2</v>
      </c>
      <c r="K529" s="6" t="str">
        <f>IF(Table1[[#This Row],[FY 2023]]&lt;Table1[[#This Row],[FY 2022]],"Budget Cut","Budget Increase")</f>
        <v>Budget Cut</v>
      </c>
    </row>
    <row r="530" spans="1:11" x14ac:dyDescent="0.35">
      <c r="A530" s="14" t="s">
        <v>975</v>
      </c>
      <c r="B530" s="2">
        <v>8</v>
      </c>
      <c r="C530" s="2">
        <v>18</v>
      </c>
      <c r="D530" s="2" t="s">
        <v>965</v>
      </c>
      <c r="E530" s="3" t="s">
        <v>976</v>
      </c>
      <c r="F530" s="3" t="s">
        <v>11</v>
      </c>
      <c r="G530" s="6">
        <v>5604609</v>
      </c>
      <c r="H530" s="6">
        <v>5739095</v>
      </c>
      <c r="I530" s="6">
        <f t="shared" si="8"/>
        <v>-134486</v>
      </c>
      <c r="J530" s="15">
        <v>2.4E-2</v>
      </c>
      <c r="K530" s="6" t="str">
        <f>IF(Table1[[#This Row],[FY 2023]]&lt;Table1[[#This Row],[FY 2022]],"Budget Cut","Budget Increase")</f>
        <v>Budget Increase</v>
      </c>
    </row>
    <row r="531" spans="1:11" x14ac:dyDescent="0.35">
      <c r="A531" s="14" t="s">
        <v>2925</v>
      </c>
      <c r="B531" s="2">
        <v>25</v>
      </c>
      <c r="C531" s="2">
        <v>20</v>
      </c>
      <c r="D531" s="2" t="s">
        <v>2903</v>
      </c>
      <c r="E531" s="3" t="s">
        <v>2926</v>
      </c>
      <c r="F531" s="3" t="s">
        <v>21</v>
      </c>
      <c r="G531" s="6">
        <v>5608333</v>
      </c>
      <c r="H531" s="6">
        <v>5164059</v>
      </c>
      <c r="I531" s="6">
        <f t="shared" si="8"/>
        <v>444274</v>
      </c>
      <c r="J531" s="15">
        <v>-7.9000000000000001E-2</v>
      </c>
      <c r="K531" s="6" t="str">
        <f>IF(Table1[[#This Row],[FY 2023]]&lt;Table1[[#This Row],[FY 2022]],"Budget Cut","Budget Increase")</f>
        <v>Budget Cut</v>
      </c>
    </row>
    <row r="532" spans="1:11" x14ac:dyDescent="0.35">
      <c r="A532" s="14" t="s">
        <v>2142</v>
      </c>
      <c r="B532" s="2">
        <v>14</v>
      </c>
      <c r="C532" s="2">
        <v>36</v>
      </c>
      <c r="D532" s="2" t="s">
        <v>2128</v>
      </c>
      <c r="E532" s="3" t="s">
        <v>2143</v>
      </c>
      <c r="F532" s="3" t="s">
        <v>21</v>
      </c>
      <c r="G532" s="6">
        <v>5623890</v>
      </c>
      <c r="H532" s="6">
        <v>5229518</v>
      </c>
      <c r="I532" s="6">
        <f t="shared" si="8"/>
        <v>394372</v>
      </c>
      <c r="J532" s="15" t="s">
        <v>3240</v>
      </c>
      <c r="K532" s="6" t="str">
        <f>IF(Table1[[#This Row],[FY 2023]]&lt;Table1[[#This Row],[FY 2022]],"Budget Cut","Budget Increase")</f>
        <v>Budget Cut</v>
      </c>
    </row>
    <row r="533" spans="1:11" x14ac:dyDescent="0.35">
      <c r="A533" s="14" t="s">
        <v>3183</v>
      </c>
      <c r="B533" s="2">
        <v>30</v>
      </c>
      <c r="C533" s="2">
        <v>26</v>
      </c>
      <c r="D533" s="2" t="s">
        <v>3123</v>
      </c>
      <c r="E533" s="3" t="s">
        <v>3184</v>
      </c>
      <c r="F533" s="3" t="s">
        <v>21</v>
      </c>
      <c r="G533" s="6">
        <v>5626652</v>
      </c>
      <c r="H533" s="6">
        <v>5634051</v>
      </c>
      <c r="I533" s="6">
        <f t="shared" si="8"/>
        <v>-7399</v>
      </c>
      <c r="J533" s="15">
        <v>1E-3</v>
      </c>
      <c r="K533" s="6" t="str">
        <f>IF(Table1[[#This Row],[FY 2023]]&lt;Table1[[#This Row],[FY 2022]],"Budget Cut","Budget Increase")</f>
        <v>Budget Increase</v>
      </c>
    </row>
    <row r="534" spans="1:11" x14ac:dyDescent="0.35">
      <c r="A534" s="14" t="s">
        <v>997</v>
      </c>
      <c r="B534" s="2">
        <v>8</v>
      </c>
      <c r="C534" s="2">
        <v>18</v>
      </c>
      <c r="D534" s="2" t="s">
        <v>965</v>
      </c>
      <c r="E534" s="3" t="s">
        <v>998</v>
      </c>
      <c r="F534" s="3" t="s">
        <v>21</v>
      </c>
      <c r="G534" s="6">
        <v>5628445</v>
      </c>
      <c r="H534" s="6">
        <v>5561295</v>
      </c>
      <c r="I534" s="6">
        <f t="shared" si="8"/>
        <v>67150</v>
      </c>
      <c r="J534" s="15">
        <v>-1.2E-2</v>
      </c>
      <c r="K534" s="6" t="str">
        <f>IF(Table1[[#This Row],[FY 2023]]&lt;Table1[[#This Row],[FY 2022]],"Budget Cut","Budget Increase")</f>
        <v>Budget Cut</v>
      </c>
    </row>
    <row r="535" spans="1:11" x14ac:dyDescent="0.35">
      <c r="A535" s="14" t="s">
        <v>2247</v>
      </c>
      <c r="B535" s="2">
        <v>26</v>
      </c>
      <c r="C535" s="2">
        <v>19</v>
      </c>
      <c r="D535" s="2" t="s">
        <v>2205</v>
      </c>
      <c r="E535" s="3" t="s">
        <v>2248</v>
      </c>
      <c r="F535" s="3" t="s">
        <v>21</v>
      </c>
      <c r="G535" s="6">
        <v>5630522</v>
      </c>
      <c r="H535" s="6">
        <v>5437688</v>
      </c>
      <c r="I535" s="6">
        <f t="shared" si="8"/>
        <v>192834</v>
      </c>
      <c r="J535" s="15">
        <v>-3.4000000000000002E-2</v>
      </c>
      <c r="K535" s="6" t="str">
        <f>IF(Table1[[#This Row],[FY 2023]]&lt;Table1[[#This Row],[FY 2022]],"Budget Cut","Budget Increase")</f>
        <v>Budget Cut</v>
      </c>
    </row>
    <row r="536" spans="1:11" x14ac:dyDescent="0.35">
      <c r="A536" s="14" t="s">
        <v>2207</v>
      </c>
      <c r="B536" s="2">
        <v>25</v>
      </c>
      <c r="C536" s="2">
        <v>19</v>
      </c>
      <c r="D536" s="2" t="s">
        <v>2205</v>
      </c>
      <c r="E536" s="4" t="s">
        <v>2208</v>
      </c>
      <c r="F536" s="3" t="s">
        <v>14</v>
      </c>
      <c r="G536" s="6">
        <v>5634414</v>
      </c>
      <c r="H536" s="6">
        <v>5437926</v>
      </c>
      <c r="I536" s="6">
        <f t="shared" si="8"/>
        <v>196488</v>
      </c>
      <c r="J536" s="15">
        <v>-3.5000000000000003E-2</v>
      </c>
      <c r="K536" s="6" t="str">
        <f>IF(Table1[[#This Row],[FY 2023]]&lt;Table1[[#This Row],[FY 2022]],"Budget Cut","Budget Increase")</f>
        <v>Budget Cut</v>
      </c>
    </row>
    <row r="537" spans="1:11" x14ac:dyDescent="0.35">
      <c r="A537" s="14" t="s">
        <v>265</v>
      </c>
      <c r="B537" s="2">
        <v>4</v>
      </c>
      <c r="C537" s="2">
        <v>8</v>
      </c>
      <c r="D537" s="2" t="s">
        <v>243</v>
      </c>
      <c r="E537" s="3" t="s">
        <v>266</v>
      </c>
      <c r="F537" s="3" t="s">
        <v>21</v>
      </c>
      <c r="G537" s="6">
        <v>5636489</v>
      </c>
      <c r="H537" s="6">
        <v>5474939</v>
      </c>
      <c r="I537" s="6">
        <f t="shared" si="8"/>
        <v>161550</v>
      </c>
      <c r="J537" s="15">
        <v>-2.9000000000000001E-2</v>
      </c>
      <c r="K537" s="6" t="str">
        <f>IF(Table1[[#This Row],[FY 2023]]&lt;Table1[[#This Row],[FY 2022]],"Budget Cut","Budget Increase")</f>
        <v>Budget Cut</v>
      </c>
    </row>
    <row r="538" spans="1:11" x14ac:dyDescent="0.35">
      <c r="A538" s="14" t="s">
        <v>1359</v>
      </c>
      <c r="B538" s="2">
        <v>31</v>
      </c>
      <c r="C538" s="2">
        <v>49</v>
      </c>
      <c r="D538" s="2" t="s">
        <v>1325</v>
      </c>
      <c r="E538" s="3" t="s">
        <v>1360</v>
      </c>
      <c r="F538" s="3" t="s">
        <v>21</v>
      </c>
      <c r="G538" s="6">
        <v>5639996</v>
      </c>
      <c r="H538" s="6">
        <v>5187170</v>
      </c>
      <c r="I538" s="6">
        <f t="shared" si="8"/>
        <v>452826</v>
      </c>
      <c r="J538" s="15" t="s">
        <v>3238</v>
      </c>
      <c r="K538" s="6" t="str">
        <f>IF(Table1[[#This Row],[FY 2023]]&lt;Table1[[#This Row],[FY 2022]],"Budget Cut","Budget Increase")</f>
        <v>Budget Cut</v>
      </c>
    </row>
    <row r="539" spans="1:11" x14ac:dyDescent="0.35">
      <c r="A539" s="14" t="s">
        <v>396</v>
      </c>
      <c r="B539" s="2">
        <v>19</v>
      </c>
      <c r="C539" s="2">
        <v>42</v>
      </c>
      <c r="D539" s="2" t="s">
        <v>352</v>
      </c>
      <c r="E539" s="3" t="s">
        <v>397</v>
      </c>
      <c r="F539" s="3" t="s">
        <v>21</v>
      </c>
      <c r="G539" s="6">
        <v>5640578</v>
      </c>
      <c r="H539" s="6">
        <v>5186010</v>
      </c>
      <c r="I539" s="6">
        <f t="shared" si="8"/>
        <v>454568</v>
      </c>
      <c r="J539" s="15">
        <v>-8.1000000000000003E-2</v>
      </c>
      <c r="K539" s="6" t="str">
        <f>IF(Table1[[#This Row],[FY 2023]]&lt;Table1[[#This Row],[FY 2022]],"Budget Cut","Budget Increase")</f>
        <v>Budget Cut</v>
      </c>
    </row>
    <row r="540" spans="1:11" x14ac:dyDescent="0.35">
      <c r="A540" s="14" t="s">
        <v>422</v>
      </c>
      <c r="B540" s="2">
        <v>23</v>
      </c>
      <c r="C540" s="2">
        <v>42</v>
      </c>
      <c r="D540" s="2" t="s">
        <v>352</v>
      </c>
      <c r="E540" s="3" t="s">
        <v>423</v>
      </c>
      <c r="F540" s="3" t="s">
        <v>26</v>
      </c>
      <c r="G540" s="6">
        <v>5641686</v>
      </c>
      <c r="H540" s="6">
        <v>4412814</v>
      </c>
      <c r="I540" s="6">
        <f t="shared" si="8"/>
        <v>1228872</v>
      </c>
      <c r="J540" s="15">
        <v>-0.218</v>
      </c>
      <c r="K540" s="6" t="str">
        <f>IF(Table1[[#This Row],[FY 2023]]&lt;Table1[[#This Row],[FY 2022]],"Budget Cut","Budget Increase")</f>
        <v>Budget Cut</v>
      </c>
    </row>
    <row r="541" spans="1:11" x14ac:dyDescent="0.35">
      <c r="A541" s="14" t="s">
        <v>1876</v>
      </c>
      <c r="B541" s="2">
        <v>23</v>
      </c>
      <c r="C541" s="2">
        <v>41</v>
      </c>
      <c r="D541" s="2" t="s">
        <v>1834</v>
      </c>
      <c r="E541" s="3" t="s">
        <v>1877</v>
      </c>
      <c r="F541" s="3" t="s">
        <v>11</v>
      </c>
      <c r="G541" s="6">
        <v>5649601</v>
      </c>
      <c r="H541" s="6">
        <v>6234820</v>
      </c>
      <c r="I541" s="6">
        <f t="shared" si="8"/>
        <v>-585219</v>
      </c>
      <c r="J541" s="15">
        <v>0.104</v>
      </c>
      <c r="K541" s="6" t="str">
        <f>IF(Table1[[#This Row],[FY 2023]]&lt;Table1[[#This Row],[FY 2022]],"Budget Cut","Budget Increase")</f>
        <v>Budget Increase</v>
      </c>
    </row>
    <row r="542" spans="1:11" x14ac:dyDescent="0.35">
      <c r="A542" s="14" t="s">
        <v>303</v>
      </c>
      <c r="B542" s="2">
        <v>7</v>
      </c>
      <c r="C542" s="2">
        <v>8</v>
      </c>
      <c r="D542" s="2" t="s">
        <v>243</v>
      </c>
      <c r="E542" s="3" t="s">
        <v>304</v>
      </c>
      <c r="F542" s="3" t="s">
        <v>11</v>
      </c>
      <c r="G542" s="6">
        <v>5657691</v>
      </c>
      <c r="H542" s="6">
        <v>4232948</v>
      </c>
      <c r="I542" s="6">
        <f t="shared" si="8"/>
        <v>1424743</v>
      </c>
      <c r="J542" s="15">
        <v>-0.252</v>
      </c>
      <c r="K542" s="6" t="str">
        <f>IF(Table1[[#This Row],[FY 2023]]&lt;Table1[[#This Row],[FY 2022]],"Budget Cut","Budget Increase")</f>
        <v>Budget Cut</v>
      </c>
    </row>
    <row r="543" spans="1:11" x14ac:dyDescent="0.35">
      <c r="A543" s="14" t="s">
        <v>722</v>
      </c>
      <c r="B543" s="2">
        <v>29</v>
      </c>
      <c r="C543" s="2">
        <v>31</v>
      </c>
      <c r="D543" s="2" t="s">
        <v>672</v>
      </c>
      <c r="E543" s="3" t="s">
        <v>723</v>
      </c>
      <c r="F543" s="3" t="s">
        <v>21</v>
      </c>
      <c r="G543" s="6">
        <v>5658088</v>
      </c>
      <c r="H543" s="6">
        <v>5215756</v>
      </c>
      <c r="I543" s="6">
        <f t="shared" si="8"/>
        <v>442332</v>
      </c>
      <c r="J543" s="15">
        <v>-7.8E-2</v>
      </c>
      <c r="K543" s="6" t="str">
        <f>IF(Table1[[#This Row],[FY 2023]]&lt;Table1[[#This Row],[FY 2022]],"Budget Cut","Budget Increase")</f>
        <v>Budget Cut</v>
      </c>
    </row>
    <row r="544" spans="1:11" x14ac:dyDescent="0.35">
      <c r="A544" s="14" t="s">
        <v>2176</v>
      </c>
      <c r="B544" s="2">
        <v>16</v>
      </c>
      <c r="C544" s="2">
        <v>36</v>
      </c>
      <c r="D544" s="2" t="s">
        <v>2128</v>
      </c>
      <c r="E544" s="3" t="s">
        <v>2177</v>
      </c>
      <c r="F544" s="3" t="s">
        <v>26</v>
      </c>
      <c r="G544" s="6">
        <v>5665516</v>
      </c>
      <c r="H544" s="6">
        <v>5943395</v>
      </c>
      <c r="I544" s="6">
        <f t="shared" si="8"/>
        <v>-277879</v>
      </c>
      <c r="J544" s="15">
        <v>4.9000000000000002E-2</v>
      </c>
      <c r="K544" s="6" t="str">
        <f>IF(Table1[[#This Row],[FY 2023]]&lt;Table1[[#This Row],[FY 2022]],"Budget Cut","Budget Increase")</f>
        <v>Budget Increase</v>
      </c>
    </row>
    <row r="545" spans="1:11" x14ac:dyDescent="0.35">
      <c r="A545" s="14" t="s">
        <v>1937</v>
      </c>
      <c r="B545" s="2">
        <v>2</v>
      </c>
      <c r="C545" s="2">
        <v>5</v>
      </c>
      <c r="D545" s="2" t="s">
        <v>1907</v>
      </c>
      <c r="E545" s="3" t="s">
        <v>1938</v>
      </c>
      <c r="F545" s="3" t="s">
        <v>21</v>
      </c>
      <c r="G545" s="6">
        <v>5666597</v>
      </c>
      <c r="H545" s="6">
        <v>5458557</v>
      </c>
      <c r="I545" s="6">
        <f t="shared" si="8"/>
        <v>208040</v>
      </c>
      <c r="J545" s="15">
        <v>-3.6999999999999998E-2</v>
      </c>
      <c r="K545" s="6" t="str">
        <f>IF(Table1[[#This Row],[FY 2023]]&lt;Table1[[#This Row],[FY 2022]],"Budget Cut","Budget Increase")</f>
        <v>Budget Cut</v>
      </c>
    </row>
    <row r="546" spans="1:11" x14ac:dyDescent="0.35">
      <c r="A546" s="14" t="s">
        <v>2597</v>
      </c>
      <c r="B546" s="2">
        <v>7</v>
      </c>
      <c r="C546" s="2">
        <v>17</v>
      </c>
      <c r="D546" s="2" t="s">
        <v>2567</v>
      </c>
      <c r="E546" s="3" t="s">
        <v>2598</v>
      </c>
      <c r="F546" s="3" t="s">
        <v>14</v>
      </c>
      <c r="G546" s="6">
        <v>5667091</v>
      </c>
      <c r="H546" s="6">
        <v>5484073</v>
      </c>
      <c r="I546" s="6">
        <f t="shared" si="8"/>
        <v>183018</v>
      </c>
      <c r="J546" s="15">
        <v>-3.2000000000000001E-2</v>
      </c>
      <c r="K546" s="6" t="str">
        <f>IF(Table1[[#This Row],[FY 2023]]&lt;Table1[[#This Row],[FY 2022]],"Budget Cut","Budget Increase")</f>
        <v>Budget Cut</v>
      </c>
    </row>
    <row r="547" spans="1:11" x14ac:dyDescent="0.35">
      <c r="A547" s="14" t="s">
        <v>833</v>
      </c>
      <c r="B547" s="2">
        <v>6</v>
      </c>
      <c r="C547" s="2">
        <v>10</v>
      </c>
      <c r="D547" s="2" t="s">
        <v>813</v>
      </c>
      <c r="E547" s="3" t="s">
        <v>834</v>
      </c>
      <c r="F547" s="3" t="s">
        <v>11</v>
      </c>
      <c r="G547" s="6">
        <v>5667396</v>
      </c>
      <c r="H547" s="6">
        <v>5598250</v>
      </c>
      <c r="I547" s="6">
        <f t="shared" si="8"/>
        <v>69146</v>
      </c>
      <c r="J547" s="15">
        <v>-1.2E-2</v>
      </c>
      <c r="K547" s="6" t="str">
        <f>IF(Table1[[#This Row],[FY 2023]]&lt;Table1[[#This Row],[FY 2022]],"Budget Cut","Budget Increase")</f>
        <v>Budget Cut</v>
      </c>
    </row>
    <row r="548" spans="1:11" x14ac:dyDescent="0.35">
      <c r="A548" s="14" t="s">
        <v>2099</v>
      </c>
      <c r="B548" s="2">
        <v>32</v>
      </c>
      <c r="C548" s="2">
        <v>37</v>
      </c>
      <c r="D548" s="2" t="s">
        <v>2035</v>
      </c>
      <c r="E548" s="3" t="s">
        <v>2100</v>
      </c>
      <c r="F548" s="3" t="s">
        <v>14</v>
      </c>
      <c r="G548" s="6">
        <v>5669012</v>
      </c>
      <c r="H548" s="6">
        <v>5479741</v>
      </c>
      <c r="I548" s="6">
        <f t="shared" si="8"/>
        <v>189271</v>
      </c>
      <c r="J548" s="15">
        <v>-3.3000000000000002E-2</v>
      </c>
      <c r="K548" s="6" t="str">
        <f>IF(Table1[[#This Row],[FY 2023]]&lt;Table1[[#This Row],[FY 2022]],"Budget Cut","Budget Increase")</f>
        <v>Budget Cut</v>
      </c>
    </row>
    <row r="549" spans="1:11" x14ac:dyDescent="0.35">
      <c r="A549" s="14" t="s">
        <v>2623</v>
      </c>
      <c r="B549" s="2">
        <v>8</v>
      </c>
      <c r="C549" s="2">
        <v>17</v>
      </c>
      <c r="D549" s="2" t="s">
        <v>2567</v>
      </c>
      <c r="E549" s="3" t="s">
        <v>2624</v>
      </c>
      <c r="F549" s="3" t="s">
        <v>14</v>
      </c>
      <c r="G549" s="6">
        <v>5673863</v>
      </c>
      <c r="H549" s="6">
        <v>5539912</v>
      </c>
      <c r="I549" s="6">
        <f t="shared" si="8"/>
        <v>133951</v>
      </c>
      <c r="J549" s="15">
        <v>-2.4E-2</v>
      </c>
      <c r="K549" s="6" t="str">
        <f>IF(Table1[[#This Row],[FY 2023]]&lt;Table1[[#This Row],[FY 2022]],"Budget Cut","Budget Increase")</f>
        <v>Budget Cut</v>
      </c>
    </row>
    <row r="550" spans="1:11" x14ac:dyDescent="0.35">
      <c r="A550" s="14" t="s">
        <v>3151</v>
      </c>
      <c r="B550" s="2">
        <v>30</v>
      </c>
      <c r="C550" s="2">
        <v>26</v>
      </c>
      <c r="D550" s="2" t="s">
        <v>3123</v>
      </c>
      <c r="E550" s="3" t="s">
        <v>3152</v>
      </c>
      <c r="F550" s="3" t="s">
        <v>29</v>
      </c>
      <c r="G550" s="6">
        <v>5674856</v>
      </c>
      <c r="H550" s="6">
        <v>5248506</v>
      </c>
      <c r="I550" s="6">
        <f t="shared" si="8"/>
        <v>426350</v>
      </c>
      <c r="J550" s="15">
        <v>-7.4999999999999997E-2</v>
      </c>
      <c r="K550" s="6" t="str">
        <f>IF(Table1[[#This Row],[FY 2023]]&lt;Table1[[#This Row],[FY 2022]],"Budget Cut","Budget Increase")</f>
        <v>Budget Cut</v>
      </c>
    </row>
    <row r="551" spans="1:11" x14ac:dyDescent="0.35">
      <c r="A551" s="14" t="s">
        <v>519</v>
      </c>
      <c r="B551" s="2">
        <v>2</v>
      </c>
      <c r="C551" s="2">
        <v>3</v>
      </c>
      <c r="D551" s="2" t="s">
        <v>491</v>
      </c>
      <c r="E551" s="3" t="s">
        <v>520</v>
      </c>
      <c r="F551" s="3" t="s">
        <v>11</v>
      </c>
      <c r="G551" s="6">
        <v>5675696</v>
      </c>
      <c r="H551" s="6">
        <v>6238971</v>
      </c>
      <c r="I551" s="6">
        <f t="shared" si="8"/>
        <v>-563275</v>
      </c>
      <c r="J551" s="15">
        <v>9.9000000000000005E-2</v>
      </c>
      <c r="K551" s="6" t="str">
        <f>IF(Table1[[#This Row],[FY 2023]]&lt;Table1[[#This Row],[FY 2022]],"Budget Cut","Budget Increase")</f>
        <v>Budget Increase</v>
      </c>
    </row>
    <row r="552" spans="1:11" x14ac:dyDescent="0.35">
      <c r="A552" s="14" t="s">
        <v>1643</v>
      </c>
      <c r="B552" s="2">
        <v>26</v>
      </c>
      <c r="C552" s="2">
        <v>23</v>
      </c>
      <c r="D552" s="2" t="s">
        <v>1633</v>
      </c>
      <c r="E552" s="3" t="s">
        <v>1644</v>
      </c>
      <c r="F552" s="3" t="s">
        <v>21</v>
      </c>
      <c r="G552" s="6">
        <v>5678814</v>
      </c>
      <c r="H552" s="6">
        <v>5992415</v>
      </c>
      <c r="I552" s="6">
        <f t="shared" si="8"/>
        <v>-313601</v>
      </c>
      <c r="J552" s="15">
        <v>5.5E-2</v>
      </c>
      <c r="K552" s="6" t="str">
        <f>IF(Table1[[#This Row],[FY 2023]]&lt;Table1[[#This Row],[FY 2022]],"Budget Cut","Budget Increase")</f>
        <v>Budget Increase</v>
      </c>
    </row>
    <row r="553" spans="1:11" x14ac:dyDescent="0.35">
      <c r="A553" s="14" t="s">
        <v>1471</v>
      </c>
      <c r="B553" s="2">
        <v>17</v>
      </c>
      <c r="C553" s="2">
        <v>35</v>
      </c>
      <c r="D553" s="2" t="s">
        <v>1421</v>
      </c>
      <c r="E553" s="3" t="s">
        <v>1472</v>
      </c>
      <c r="F553" s="3" t="s">
        <v>21</v>
      </c>
      <c r="G553" s="6">
        <v>5682771</v>
      </c>
      <c r="H553" s="6">
        <v>5333141</v>
      </c>
      <c r="I553" s="6">
        <f t="shared" si="8"/>
        <v>349630</v>
      </c>
      <c r="J553" s="15">
        <v>-6.2E-2</v>
      </c>
      <c r="K553" s="6" t="str">
        <f>IF(Table1[[#This Row],[FY 2023]]&lt;Table1[[#This Row],[FY 2022]],"Budget Cut","Budget Increase")</f>
        <v>Budget Cut</v>
      </c>
    </row>
    <row r="554" spans="1:11" x14ac:dyDescent="0.35">
      <c r="A554" s="14" t="s">
        <v>2907</v>
      </c>
      <c r="B554" s="2">
        <v>25</v>
      </c>
      <c r="C554" s="2">
        <v>20</v>
      </c>
      <c r="D554" s="2" t="s">
        <v>2903</v>
      </c>
      <c r="E554" s="3" t="s">
        <v>2908</v>
      </c>
      <c r="F554" s="3" t="s">
        <v>11</v>
      </c>
      <c r="G554" s="6">
        <v>5684453</v>
      </c>
      <c r="H554" s="6">
        <v>5595596</v>
      </c>
      <c r="I554" s="6">
        <f t="shared" si="8"/>
        <v>88857</v>
      </c>
      <c r="J554" s="15">
        <v>-1.6E-2</v>
      </c>
      <c r="K554" s="6" t="str">
        <f>IF(Table1[[#This Row],[FY 2023]]&lt;Table1[[#This Row],[FY 2022]],"Budget Cut","Budget Increase")</f>
        <v>Budget Cut</v>
      </c>
    </row>
    <row r="555" spans="1:11" x14ac:dyDescent="0.35">
      <c r="A555" s="14" t="s">
        <v>1187</v>
      </c>
      <c r="B555" s="2">
        <v>28</v>
      </c>
      <c r="C555" s="2">
        <v>24</v>
      </c>
      <c r="D555" s="2" t="s">
        <v>1127</v>
      </c>
      <c r="E555" s="3" t="s">
        <v>1188</v>
      </c>
      <c r="F555" s="3" t="s">
        <v>29</v>
      </c>
      <c r="G555" s="6">
        <v>5685614</v>
      </c>
      <c r="H555" s="6">
        <v>5415312</v>
      </c>
      <c r="I555" s="6">
        <f t="shared" si="8"/>
        <v>270302</v>
      </c>
      <c r="J555" s="15">
        <v>-4.8000000000000001E-2</v>
      </c>
      <c r="K555" s="6" t="str">
        <f>IF(Table1[[#This Row],[FY 2023]]&lt;Table1[[#This Row],[FY 2022]],"Budget Cut","Budget Increase")</f>
        <v>Budget Cut</v>
      </c>
    </row>
    <row r="556" spans="1:11" x14ac:dyDescent="0.35">
      <c r="A556" s="14" t="s">
        <v>1021</v>
      </c>
      <c r="B556" s="2">
        <v>12</v>
      </c>
      <c r="C556" s="2">
        <v>18</v>
      </c>
      <c r="D556" s="2" t="s">
        <v>965</v>
      </c>
      <c r="E556" s="3" t="s">
        <v>1022</v>
      </c>
      <c r="F556" s="3" t="s">
        <v>11</v>
      </c>
      <c r="G556" s="6">
        <v>5686174</v>
      </c>
      <c r="H556" s="6">
        <v>5679631</v>
      </c>
      <c r="I556" s="6">
        <f t="shared" si="8"/>
        <v>6543</v>
      </c>
      <c r="J556" s="15">
        <v>-1E-3</v>
      </c>
      <c r="K556" s="6" t="str">
        <f>IF(Table1[[#This Row],[FY 2023]]&lt;Table1[[#This Row],[FY 2022]],"Budget Cut","Budget Increase")</f>
        <v>Budget Cut</v>
      </c>
    </row>
    <row r="557" spans="1:11" x14ac:dyDescent="0.35">
      <c r="A557" s="14" t="s">
        <v>602</v>
      </c>
      <c r="B557" s="2">
        <v>20</v>
      </c>
      <c r="C557" s="2">
        <v>43</v>
      </c>
      <c r="D557" s="2" t="s">
        <v>574</v>
      </c>
      <c r="E557" s="3" t="s">
        <v>603</v>
      </c>
      <c r="F557" s="3" t="s">
        <v>21</v>
      </c>
      <c r="G557" s="6">
        <v>5688955</v>
      </c>
      <c r="H557" s="6">
        <v>5646026</v>
      </c>
      <c r="I557" s="6">
        <f t="shared" si="8"/>
        <v>42929</v>
      </c>
      <c r="J557" s="15">
        <v>-8.0000000000000002E-3</v>
      </c>
      <c r="K557" s="6" t="str">
        <f>IF(Table1[[#This Row],[FY 2023]]&lt;Table1[[#This Row],[FY 2022]],"Budget Cut","Budget Increase")</f>
        <v>Budget Cut</v>
      </c>
    </row>
    <row r="558" spans="1:11" x14ac:dyDescent="0.35">
      <c r="A558" s="14" t="s">
        <v>2439</v>
      </c>
      <c r="B558" s="2">
        <v>11</v>
      </c>
      <c r="C558" s="2">
        <v>12</v>
      </c>
      <c r="D558" s="2" t="s">
        <v>2421</v>
      </c>
      <c r="E558" s="3" t="s">
        <v>2440</v>
      </c>
      <c r="F558" s="3" t="s">
        <v>21</v>
      </c>
      <c r="G558" s="6">
        <v>5690126</v>
      </c>
      <c r="H558" s="6">
        <v>4929446</v>
      </c>
      <c r="I558" s="6">
        <f t="shared" si="8"/>
        <v>760680</v>
      </c>
      <c r="J558" s="15">
        <v>-0.13400000000000001</v>
      </c>
      <c r="K558" s="6" t="str">
        <f>IF(Table1[[#This Row],[FY 2023]]&lt;Table1[[#This Row],[FY 2022]],"Budget Cut","Budget Increase")</f>
        <v>Budget Cut</v>
      </c>
    </row>
    <row r="559" spans="1:11" x14ac:dyDescent="0.35">
      <c r="A559" s="14" t="s">
        <v>2396</v>
      </c>
      <c r="B559" s="2">
        <v>5</v>
      </c>
      <c r="C559" s="2">
        <v>9</v>
      </c>
      <c r="D559" s="2" t="s">
        <v>2354</v>
      </c>
      <c r="E559" s="3" t="s">
        <v>2397</v>
      </c>
      <c r="F559" s="3" t="s">
        <v>21</v>
      </c>
      <c r="G559" s="6">
        <v>5702106</v>
      </c>
      <c r="H559" s="6">
        <v>5064859</v>
      </c>
      <c r="I559" s="6">
        <f t="shared" si="8"/>
        <v>637247</v>
      </c>
      <c r="J559" s="15">
        <v>-0.112</v>
      </c>
      <c r="K559" s="6" t="str">
        <f>IF(Table1[[#This Row],[FY 2023]]&lt;Table1[[#This Row],[FY 2022]],"Budget Cut","Budget Increase")</f>
        <v>Budget Cut</v>
      </c>
    </row>
    <row r="560" spans="1:11" x14ac:dyDescent="0.35">
      <c r="A560" s="14" t="s">
        <v>3004</v>
      </c>
      <c r="B560" s="2">
        <v>11</v>
      </c>
      <c r="C560" s="2">
        <v>13</v>
      </c>
      <c r="D560" s="2" t="s">
        <v>2942</v>
      </c>
      <c r="E560" s="3" t="s">
        <v>3005</v>
      </c>
      <c r="F560" s="3" t="s">
        <v>14</v>
      </c>
      <c r="G560" s="6">
        <v>5713374</v>
      </c>
      <c r="H560" s="6">
        <v>4844017</v>
      </c>
      <c r="I560" s="6">
        <f t="shared" si="8"/>
        <v>869357</v>
      </c>
      <c r="J560" s="15">
        <v>-0.152</v>
      </c>
      <c r="K560" s="6" t="str">
        <f>IF(Table1[[#This Row],[FY 2023]]&lt;Table1[[#This Row],[FY 2022]],"Budget Cut","Budget Increase")</f>
        <v>Budget Cut</v>
      </c>
    </row>
    <row r="561" spans="1:11" x14ac:dyDescent="0.35">
      <c r="A561" s="14" t="s">
        <v>2550</v>
      </c>
      <c r="B561" s="2">
        <v>2</v>
      </c>
      <c r="C561" s="2">
        <v>2</v>
      </c>
      <c r="D561" s="2" t="s">
        <v>2492</v>
      </c>
      <c r="E561" s="3" t="s">
        <v>2551</v>
      </c>
      <c r="F561" s="3" t="s">
        <v>21</v>
      </c>
      <c r="G561" s="6">
        <v>5722544</v>
      </c>
      <c r="H561" s="6">
        <v>5953333</v>
      </c>
      <c r="I561" s="6">
        <f t="shared" si="8"/>
        <v>-230789</v>
      </c>
      <c r="J561" s="15">
        <v>0.04</v>
      </c>
      <c r="K561" s="6" t="str">
        <f>IF(Table1[[#This Row],[FY 2023]]&lt;Table1[[#This Row],[FY 2022]],"Budget Cut","Budget Increase")</f>
        <v>Budget Increase</v>
      </c>
    </row>
    <row r="562" spans="1:11" x14ac:dyDescent="0.35">
      <c r="A562" s="14" t="s">
        <v>1149</v>
      </c>
      <c r="B562" s="2">
        <v>25</v>
      </c>
      <c r="C562" s="2">
        <v>24</v>
      </c>
      <c r="D562" s="2" t="s">
        <v>1127</v>
      </c>
      <c r="E562" s="3" t="s">
        <v>1150</v>
      </c>
      <c r="F562" s="3" t="s">
        <v>26</v>
      </c>
      <c r="G562" s="6">
        <v>5726075</v>
      </c>
      <c r="H562" s="6">
        <v>5153516</v>
      </c>
      <c r="I562" s="6">
        <f t="shared" si="8"/>
        <v>572559</v>
      </c>
      <c r="J562" s="15" t="s">
        <v>3249</v>
      </c>
      <c r="K562" s="6" t="str">
        <f>IF(Table1[[#This Row],[FY 2023]]&lt;Table1[[#This Row],[FY 2022]],"Budget Cut","Budget Increase")</f>
        <v>Budget Cut</v>
      </c>
    </row>
    <row r="563" spans="1:11" x14ac:dyDescent="0.35">
      <c r="A563" s="14" t="s">
        <v>2039</v>
      </c>
      <c r="B563" s="2">
        <v>19</v>
      </c>
      <c r="C563" s="2">
        <v>37</v>
      </c>
      <c r="D563" s="2" t="s">
        <v>2035</v>
      </c>
      <c r="E563" s="3" t="s">
        <v>2040</v>
      </c>
      <c r="F563" s="3" t="s">
        <v>11</v>
      </c>
      <c r="G563" s="6">
        <v>5733365</v>
      </c>
      <c r="H563" s="6">
        <v>5670591</v>
      </c>
      <c r="I563" s="6">
        <f t="shared" si="8"/>
        <v>62774</v>
      </c>
      <c r="J563" s="15">
        <v>-1.0999999999999999E-2</v>
      </c>
      <c r="K563" s="6" t="str">
        <f>IF(Table1[[#This Row],[FY 2023]]&lt;Table1[[#This Row],[FY 2022]],"Budget Cut","Budget Increase")</f>
        <v>Budget Cut</v>
      </c>
    </row>
    <row r="564" spans="1:11" x14ac:dyDescent="0.35">
      <c r="A564" s="14" t="s">
        <v>1064</v>
      </c>
      <c r="B564" s="2">
        <v>10</v>
      </c>
      <c r="C564" s="2">
        <v>15</v>
      </c>
      <c r="D564" s="2" t="s">
        <v>1040</v>
      </c>
      <c r="E564" s="3" t="s">
        <v>1065</v>
      </c>
      <c r="F564" s="3" t="s">
        <v>11</v>
      </c>
      <c r="G564" s="6">
        <v>5733732</v>
      </c>
      <c r="H564" s="6">
        <v>5223649</v>
      </c>
      <c r="I564" s="6">
        <f t="shared" si="8"/>
        <v>510083</v>
      </c>
      <c r="J564" s="15">
        <v>-8.8999999999999996E-2</v>
      </c>
      <c r="K564" s="6" t="str">
        <f>IF(Table1[[#This Row],[FY 2023]]&lt;Table1[[#This Row],[FY 2022]],"Budget Cut","Budget Increase")</f>
        <v>Budget Cut</v>
      </c>
    </row>
    <row r="565" spans="1:11" x14ac:dyDescent="0.35">
      <c r="A565" s="14" t="s">
        <v>165</v>
      </c>
      <c r="B565" s="2">
        <v>27</v>
      </c>
      <c r="C565" s="2">
        <v>32</v>
      </c>
      <c r="D565" s="2" t="s">
        <v>121</v>
      </c>
      <c r="E565" s="3" t="s">
        <v>166</v>
      </c>
      <c r="F565" s="3" t="s">
        <v>21</v>
      </c>
      <c r="G565" s="6">
        <v>5740617</v>
      </c>
      <c r="H565" s="6">
        <v>4945008</v>
      </c>
      <c r="I565" s="6">
        <f t="shared" si="8"/>
        <v>795609</v>
      </c>
      <c r="J565" s="15">
        <v>-0.13900000000000001</v>
      </c>
      <c r="K565" s="6" t="str">
        <f>IF(Table1[[#This Row],[FY 2023]]&lt;Table1[[#This Row],[FY 2022]],"Budget Cut","Budget Increase")</f>
        <v>Budget Cut</v>
      </c>
    </row>
    <row r="566" spans="1:11" x14ac:dyDescent="0.35">
      <c r="A566" s="14" t="s">
        <v>2445</v>
      </c>
      <c r="B566" s="2">
        <v>11</v>
      </c>
      <c r="C566" s="2">
        <v>12</v>
      </c>
      <c r="D566" s="2" t="s">
        <v>2421</v>
      </c>
      <c r="E566" s="3" t="s">
        <v>2446</v>
      </c>
      <c r="F566" s="3" t="s">
        <v>11</v>
      </c>
      <c r="G566" s="6">
        <v>5741118</v>
      </c>
      <c r="H566" s="6">
        <v>5668219</v>
      </c>
      <c r="I566" s="6">
        <f t="shared" si="8"/>
        <v>72899</v>
      </c>
      <c r="J566" s="15">
        <v>-1.2999999999999999E-2</v>
      </c>
      <c r="K566" s="6" t="str">
        <f>IF(Table1[[#This Row],[FY 2023]]&lt;Table1[[#This Row],[FY 2022]],"Budget Cut","Budget Increase")</f>
        <v>Budget Cut</v>
      </c>
    </row>
    <row r="567" spans="1:11" x14ac:dyDescent="0.35">
      <c r="A567" s="14" t="s">
        <v>161</v>
      </c>
      <c r="B567" s="2">
        <v>27</v>
      </c>
      <c r="C567" s="2">
        <v>32</v>
      </c>
      <c r="D567" s="2" t="s">
        <v>121</v>
      </c>
      <c r="E567" s="3" t="s">
        <v>162</v>
      </c>
      <c r="F567" s="3" t="s">
        <v>21</v>
      </c>
      <c r="G567" s="6">
        <v>5743747</v>
      </c>
      <c r="H567" s="6">
        <v>5445251</v>
      </c>
      <c r="I567" s="6">
        <f t="shared" si="8"/>
        <v>298496</v>
      </c>
      <c r="J567" s="15">
        <v>-5.1999999999999998E-2</v>
      </c>
      <c r="K567" s="6" t="str">
        <f>IF(Table1[[#This Row],[FY 2023]]&lt;Table1[[#This Row],[FY 2022]],"Budget Cut","Budget Increase")</f>
        <v>Budget Cut</v>
      </c>
    </row>
    <row r="568" spans="1:11" x14ac:dyDescent="0.35">
      <c r="A568" s="14" t="s">
        <v>392</v>
      </c>
      <c r="B568" s="2">
        <v>19</v>
      </c>
      <c r="C568" s="2">
        <v>42</v>
      </c>
      <c r="D568" s="2" t="s">
        <v>352</v>
      </c>
      <c r="E568" s="3" t="s">
        <v>393</v>
      </c>
      <c r="F568" s="3" t="s">
        <v>21</v>
      </c>
      <c r="G568" s="6">
        <v>5751365</v>
      </c>
      <c r="H568" s="6">
        <v>5575620</v>
      </c>
      <c r="I568" s="6">
        <f t="shared" si="8"/>
        <v>175745</v>
      </c>
      <c r="J568" s="15">
        <v>-3.1E-2</v>
      </c>
      <c r="K568" s="6" t="str">
        <f>IF(Table1[[#This Row],[FY 2023]]&lt;Table1[[#This Row],[FY 2022]],"Budget Cut","Budget Increase")</f>
        <v>Budget Cut</v>
      </c>
    </row>
    <row r="569" spans="1:11" x14ac:dyDescent="0.35">
      <c r="A569" s="14" t="s">
        <v>1294</v>
      </c>
      <c r="B569" s="2">
        <v>15</v>
      </c>
      <c r="C569" s="2">
        <v>39</v>
      </c>
      <c r="D569" s="2" t="s">
        <v>1268</v>
      </c>
      <c r="E569" s="3" t="s">
        <v>1295</v>
      </c>
      <c r="F569" s="3" t="s">
        <v>21</v>
      </c>
      <c r="G569" s="6">
        <v>5755002</v>
      </c>
      <c r="H569" s="6">
        <v>5981368</v>
      </c>
      <c r="I569" s="6">
        <f t="shared" si="8"/>
        <v>-226366</v>
      </c>
      <c r="J569" s="15">
        <v>3.9E-2</v>
      </c>
      <c r="K569" s="6" t="str">
        <f>IF(Table1[[#This Row],[FY 2023]]&lt;Table1[[#This Row],[FY 2022]],"Budget Cut","Budget Increase")</f>
        <v>Budget Increase</v>
      </c>
    </row>
    <row r="570" spans="1:11" x14ac:dyDescent="0.35">
      <c r="A570" s="14" t="s">
        <v>1807</v>
      </c>
      <c r="B570" s="2">
        <v>2</v>
      </c>
      <c r="C570" s="2">
        <v>1</v>
      </c>
      <c r="D570" s="2" t="s">
        <v>1739</v>
      </c>
      <c r="E570" s="3" t="s">
        <v>1808</v>
      </c>
      <c r="F570" s="3" t="s">
        <v>21</v>
      </c>
      <c r="G570" s="6">
        <v>5756177</v>
      </c>
      <c r="H570" s="6">
        <v>5693329</v>
      </c>
      <c r="I570" s="6">
        <f t="shared" si="8"/>
        <v>62848</v>
      </c>
      <c r="J570" s="15">
        <v>-1.0999999999999999E-2</v>
      </c>
      <c r="K570" s="6" t="str">
        <f>IF(Table1[[#This Row],[FY 2023]]&lt;Table1[[#This Row],[FY 2022]],"Budget Cut","Budget Increase")</f>
        <v>Budget Cut</v>
      </c>
    </row>
    <row r="571" spans="1:11" x14ac:dyDescent="0.35">
      <c r="A571" s="14" t="s">
        <v>2944</v>
      </c>
      <c r="B571" s="2">
        <v>8</v>
      </c>
      <c r="C571" s="2">
        <v>13</v>
      </c>
      <c r="D571" s="2" t="s">
        <v>2942</v>
      </c>
      <c r="E571" s="3" t="s">
        <v>2945</v>
      </c>
      <c r="F571" s="3" t="s">
        <v>11</v>
      </c>
      <c r="G571" s="6">
        <v>5756453</v>
      </c>
      <c r="H571" s="6">
        <v>5292023</v>
      </c>
      <c r="I571" s="6">
        <f t="shared" si="8"/>
        <v>464430</v>
      </c>
      <c r="J571" s="15">
        <v>-8.1000000000000003E-2</v>
      </c>
      <c r="K571" s="6" t="str">
        <f>IF(Table1[[#This Row],[FY 2023]]&lt;Table1[[#This Row],[FY 2022]],"Budget Cut","Budget Increase")</f>
        <v>Budget Cut</v>
      </c>
    </row>
    <row r="572" spans="1:11" x14ac:dyDescent="0.35">
      <c r="A572" s="14" t="s">
        <v>1233</v>
      </c>
      <c r="B572" s="2">
        <v>14</v>
      </c>
      <c r="C572" s="2">
        <v>34</v>
      </c>
      <c r="D572" s="2" t="s">
        <v>1194</v>
      </c>
      <c r="E572" s="3" t="s">
        <v>1234</v>
      </c>
      <c r="F572" s="3" t="s">
        <v>11</v>
      </c>
      <c r="G572" s="6">
        <v>5763525</v>
      </c>
      <c r="H572" s="6">
        <v>5697179</v>
      </c>
      <c r="I572" s="6">
        <f t="shared" si="8"/>
        <v>66346</v>
      </c>
      <c r="J572" s="15">
        <v>-1.2E-2</v>
      </c>
      <c r="K572" s="6" t="str">
        <f>IF(Table1[[#This Row],[FY 2023]]&lt;Table1[[#This Row],[FY 2022]],"Budget Cut","Budget Increase")</f>
        <v>Budget Cut</v>
      </c>
    </row>
    <row r="573" spans="1:11" x14ac:dyDescent="0.35">
      <c r="A573" s="14" t="s">
        <v>1923</v>
      </c>
      <c r="B573" s="2">
        <v>2</v>
      </c>
      <c r="C573" s="2">
        <v>5</v>
      </c>
      <c r="D573" s="2" t="s">
        <v>1907</v>
      </c>
      <c r="E573" s="3" t="s">
        <v>1924</v>
      </c>
      <c r="F573" s="3" t="s">
        <v>21</v>
      </c>
      <c r="G573" s="6">
        <v>5769725</v>
      </c>
      <c r="H573" s="6">
        <v>5587707</v>
      </c>
      <c r="I573" s="6">
        <f t="shared" si="8"/>
        <v>182018</v>
      </c>
      <c r="J573" s="15">
        <v>-3.2000000000000001E-2</v>
      </c>
      <c r="K573" s="6" t="str">
        <f>IF(Table1[[#This Row],[FY 2023]]&lt;Table1[[#This Row],[FY 2022]],"Budget Cut","Budget Increase")</f>
        <v>Budget Cut</v>
      </c>
    </row>
    <row r="574" spans="1:11" x14ac:dyDescent="0.35">
      <c r="A574" s="14" t="s">
        <v>1198</v>
      </c>
      <c r="B574" s="2">
        <v>14</v>
      </c>
      <c r="C574" s="2">
        <v>34</v>
      </c>
      <c r="D574" s="2" t="s">
        <v>1194</v>
      </c>
      <c r="E574" s="3" t="s">
        <v>1199</v>
      </c>
      <c r="F574" s="3" t="s">
        <v>14</v>
      </c>
      <c r="G574" s="6">
        <v>5771192</v>
      </c>
      <c r="H574" s="6">
        <v>5437590</v>
      </c>
      <c r="I574" s="6">
        <f t="shared" si="8"/>
        <v>333602</v>
      </c>
      <c r="J574" s="15">
        <v>-5.8000000000000003E-2</v>
      </c>
      <c r="K574" s="6" t="str">
        <f>IF(Table1[[#This Row],[FY 2023]]&lt;Table1[[#This Row],[FY 2022]],"Budget Cut","Budget Increase")</f>
        <v>Budget Cut</v>
      </c>
    </row>
    <row r="575" spans="1:11" x14ac:dyDescent="0.35">
      <c r="A575" s="14" t="s">
        <v>2420</v>
      </c>
      <c r="B575" s="2">
        <v>11</v>
      </c>
      <c r="C575" s="2">
        <v>12</v>
      </c>
      <c r="D575" s="2" t="s">
        <v>2421</v>
      </c>
      <c r="E575" s="3" t="s">
        <v>2422</v>
      </c>
      <c r="F575" s="3" t="s">
        <v>11</v>
      </c>
      <c r="G575" s="6">
        <v>5773308</v>
      </c>
      <c r="H575" s="6">
        <v>5620551</v>
      </c>
      <c r="I575" s="6">
        <f t="shared" si="8"/>
        <v>152757</v>
      </c>
      <c r="J575" s="15">
        <v>-2.5999999999999999E-2</v>
      </c>
      <c r="K575" s="6" t="str">
        <f>IF(Table1[[#This Row],[FY 2023]]&lt;Table1[[#This Row],[FY 2022]],"Budget Cut","Budget Increase")</f>
        <v>Budget Cut</v>
      </c>
    </row>
    <row r="576" spans="1:11" x14ac:dyDescent="0.35">
      <c r="A576" s="14" t="s">
        <v>3006</v>
      </c>
      <c r="B576" s="2">
        <v>11</v>
      </c>
      <c r="C576" s="2">
        <v>13</v>
      </c>
      <c r="D576" s="2" t="s">
        <v>2942</v>
      </c>
      <c r="E576" s="3" t="s">
        <v>3007</v>
      </c>
      <c r="F576" s="3" t="s">
        <v>11</v>
      </c>
      <c r="G576" s="6">
        <v>5797170</v>
      </c>
      <c r="H576" s="6">
        <v>5663201</v>
      </c>
      <c r="I576" s="6">
        <f t="shared" si="8"/>
        <v>133969</v>
      </c>
      <c r="J576" s="15">
        <v>-2.3E-2</v>
      </c>
      <c r="K576" s="6" t="str">
        <f>IF(Table1[[#This Row],[FY 2023]]&lt;Table1[[#This Row],[FY 2022]],"Budget Cut","Budget Increase")</f>
        <v>Budget Cut</v>
      </c>
    </row>
    <row r="577" spans="1:11" x14ac:dyDescent="0.35">
      <c r="A577" s="14" t="s">
        <v>3083</v>
      </c>
      <c r="B577" s="2">
        <v>29</v>
      </c>
      <c r="C577" s="2">
        <v>27</v>
      </c>
      <c r="D577" s="2" t="s">
        <v>3069</v>
      </c>
      <c r="E577" s="3" t="s">
        <v>3084</v>
      </c>
      <c r="F577" s="3" t="s">
        <v>29</v>
      </c>
      <c r="G577" s="6">
        <v>5801087</v>
      </c>
      <c r="H577" s="6">
        <v>6315523</v>
      </c>
      <c r="I577" s="6">
        <f t="shared" si="8"/>
        <v>-514436</v>
      </c>
      <c r="J577" s="15">
        <v>8.8999999999999996E-2</v>
      </c>
      <c r="K577" s="6" t="str">
        <f>IF(Table1[[#This Row],[FY 2023]]&lt;Table1[[#This Row],[FY 2022]],"Budget Cut","Budget Increase")</f>
        <v>Budget Increase</v>
      </c>
    </row>
    <row r="578" spans="1:11" x14ac:dyDescent="0.35">
      <c r="A578" s="14" t="s">
        <v>2816</v>
      </c>
      <c r="B578" s="2">
        <v>9</v>
      </c>
      <c r="C578" s="2">
        <v>16</v>
      </c>
      <c r="D578" s="2" t="s">
        <v>2792</v>
      </c>
      <c r="E578" s="3" t="s">
        <v>2817</v>
      </c>
      <c r="F578" s="3" t="s">
        <v>11</v>
      </c>
      <c r="G578" s="6">
        <v>5804832</v>
      </c>
      <c r="H578" s="6">
        <v>5382726</v>
      </c>
      <c r="I578" s="6">
        <f t="shared" ref="I578:I641" si="9">SUM(G578,-H578)</f>
        <v>422106</v>
      </c>
      <c r="J578" s="15">
        <v>-7.2999999999999995E-2</v>
      </c>
      <c r="K578" s="6" t="str">
        <f>IF(Table1[[#This Row],[FY 2023]]&lt;Table1[[#This Row],[FY 2022]],"Budget Cut","Budget Increase")</f>
        <v>Budget Cut</v>
      </c>
    </row>
    <row r="579" spans="1:11" x14ac:dyDescent="0.35">
      <c r="A579" s="14" t="s">
        <v>1990</v>
      </c>
      <c r="B579" s="2">
        <v>18</v>
      </c>
      <c r="C579" s="2">
        <v>46</v>
      </c>
      <c r="D579" s="2" t="s">
        <v>1980</v>
      </c>
      <c r="E579" s="3" t="s">
        <v>1991</v>
      </c>
      <c r="F579" s="3" t="s">
        <v>11</v>
      </c>
      <c r="G579" s="6">
        <v>5805096</v>
      </c>
      <c r="H579" s="6">
        <v>5228822</v>
      </c>
      <c r="I579" s="6">
        <f t="shared" si="9"/>
        <v>576274</v>
      </c>
      <c r="J579" s="15">
        <v>-9.9000000000000005E-2</v>
      </c>
      <c r="K579" s="6" t="str">
        <f>IF(Table1[[#This Row],[FY 2023]]&lt;Table1[[#This Row],[FY 2022]],"Budget Cut","Budget Increase")</f>
        <v>Budget Cut</v>
      </c>
    </row>
    <row r="580" spans="1:11" x14ac:dyDescent="0.35">
      <c r="A580" s="14" t="s">
        <v>2968</v>
      </c>
      <c r="B580" s="2">
        <v>8</v>
      </c>
      <c r="C580" s="2">
        <v>13</v>
      </c>
      <c r="D580" s="2" t="s">
        <v>2942</v>
      </c>
      <c r="E580" s="3" t="s">
        <v>2969</v>
      </c>
      <c r="F580" s="3" t="s">
        <v>11</v>
      </c>
      <c r="G580" s="6">
        <v>5809333</v>
      </c>
      <c r="H580" s="6">
        <v>5478152</v>
      </c>
      <c r="I580" s="6">
        <f t="shared" si="9"/>
        <v>331181</v>
      </c>
      <c r="J580" s="15">
        <v>-5.7000000000000002E-2</v>
      </c>
      <c r="K580" s="6" t="str">
        <f>IF(Table1[[#This Row],[FY 2023]]&lt;Table1[[#This Row],[FY 2022]],"Budget Cut","Budget Increase")</f>
        <v>Budget Cut</v>
      </c>
    </row>
    <row r="581" spans="1:11" x14ac:dyDescent="0.35">
      <c r="A581" s="14" t="s">
        <v>1261</v>
      </c>
      <c r="B581" s="2">
        <v>32</v>
      </c>
      <c r="C581" s="2">
        <v>34</v>
      </c>
      <c r="D581" s="2" t="s">
        <v>1194</v>
      </c>
      <c r="E581" s="3" t="s">
        <v>1262</v>
      </c>
      <c r="F581" s="3" t="s">
        <v>21</v>
      </c>
      <c r="G581" s="6">
        <v>5809657</v>
      </c>
      <c r="H581" s="6">
        <v>5866861</v>
      </c>
      <c r="I581" s="6">
        <f t="shared" si="9"/>
        <v>-57204</v>
      </c>
      <c r="J581" s="15">
        <v>0.01</v>
      </c>
      <c r="K581" s="6" t="str">
        <f>IF(Table1[[#This Row],[FY 2023]]&lt;Table1[[#This Row],[FY 2022]],"Budget Cut","Budget Increase")</f>
        <v>Budget Increase</v>
      </c>
    </row>
    <row r="582" spans="1:11" x14ac:dyDescent="0.35">
      <c r="A582" s="14" t="s">
        <v>1220</v>
      </c>
      <c r="B582" s="2">
        <v>14</v>
      </c>
      <c r="C582" s="2">
        <v>34</v>
      </c>
      <c r="D582" s="2" t="s">
        <v>1194</v>
      </c>
      <c r="E582" s="3" t="s">
        <v>1221</v>
      </c>
      <c r="F582" s="3" t="s">
        <v>21</v>
      </c>
      <c r="G582" s="6">
        <v>5811437</v>
      </c>
      <c r="H582" s="6">
        <v>5346072</v>
      </c>
      <c r="I582" s="6">
        <f t="shared" si="9"/>
        <v>465365</v>
      </c>
      <c r="J582" s="15" t="s">
        <v>3238</v>
      </c>
      <c r="K582" s="6" t="str">
        <f>IF(Table1[[#This Row],[FY 2023]]&lt;Table1[[#This Row],[FY 2022]],"Budget Cut","Budget Increase")</f>
        <v>Budget Cut</v>
      </c>
    </row>
    <row r="583" spans="1:11" x14ac:dyDescent="0.35">
      <c r="A583" s="14" t="s">
        <v>2083</v>
      </c>
      <c r="B583" s="2">
        <v>23</v>
      </c>
      <c r="C583" s="2">
        <v>37</v>
      </c>
      <c r="D583" s="2" t="s">
        <v>2035</v>
      </c>
      <c r="E583" s="3" t="s">
        <v>2084</v>
      </c>
      <c r="F583" s="3" t="s">
        <v>21</v>
      </c>
      <c r="G583" s="6">
        <v>5820532</v>
      </c>
      <c r="H583" s="6">
        <v>5412887</v>
      </c>
      <c r="I583" s="6">
        <f t="shared" si="9"/>
        <v>407645</v>
      </c>
      <c r="J583" s="15" t="s">
        <v>3240</v>
      </c>
      <c r="K583" s="6" t="str">
        <f>IF(Table1[[#This Row],[FY 2023]]&lt;Table1[[#This Row],[FY 2022]],"Budget Cut","Budget Increase")</f>
        <v>Budget Cut</v>
      </c>
    </row>
    <row r="584" spans="1:11" x14ac:dyDescent="0.35">
      <c r="A584" s="14" t="s">
        <v>1825</v>
      </c>
      <c r="B584" s="2">
        <v>2</v>
      </c>
      <c r="C584" s="2">
        <v>1</v>
      </c>
      <c r="D584" s="2" t="s">
        <v>1739</v>
      </c>
      <c r="E584" s="3" t="s">
        <v>1826</v>
      </c>
      <c r="F584" s="3" t="s">
        <v>11</v>
      </c>
      <c r="G584" s="6">
        <v>5824925</v>
      </c>
      <c r="H584" s="6">
        <v>6058612</v>
      </c>
      <c r="I584" s="6">
        <f t="shared" si="9"/>
        <v>-233687</v>
      </c>
      <c r="J584" s="15">
        <v>0.04</v>
      </c>
      <c r="K584" s="6" t="str">
        <f>IF(Table1[[#This Row],[FY 2023]]&lt;Table1[[#This Row],[FY 2022]],"Budget Cut","Budget Increase")</f>
        <v>Budget Increase</v>
      </c>
    </row>
    <row r="585" spans="1:11" x14ac:dyDescent="0.35">
      <c r="A585" s="14" t="s">
        <v>2806</v>
      </c>
      <c r="B585" s="2">
        <v>9</v>
      </c>
      <c r="C585" s="2">
        <v>16</v>
      </c>
      <c r="D585" s="2" t="s">
        <v>2792</v>
      </c>
      <c r="E585" s="3" t="s">
        <v>2807</v>
      </c>
      <c r="F585" s="3" t="s">
        <v>11</v>
      </c>
      <c r="G585" s="6">
        <v>5829096</v>
      </c>
      <c r="H585" s="6">
        <v>6027703</v>
      </c>
      <c r="I585" s="6">
        <f t="shared" si="9"/>
        <v>-198607</v>
      </c>
      <c r="J585" s="15">
        <v>3.4000000000000002E-2</v>
      </c>
      <c r="K585" s="6" t="str">
        <f>IF(Table1[[#This Row],[FY 2023]]&lt;Table1[[#This Row],[FY 2022]],"Budget Cut","Budget Increase")</f>
        <v>Budget Increase</v>
      </c>
    </row>
    <row r="586" spans="1:11" x14ac:dyDescent="0.35">
      <c r="A586" s="14" t="s">
        <v>2471</v>
      </c>
      <c r="B586" s="2">
        <v>11</v>
      </c>
      <c r="C586" s="2">
        <v>12</v>
      </c>
      <c r="D586" s="2" t="s">
        <v>2421</v>
      </c>
      <c r="E586" s="3" t="s">
        <v>2472</v>
      </c>
      <c r="F586" s="3" t="s">
        <v>21</v>
      </c>
      <c r="G586" s="6">
        <v>5829746</v>
      </c>
      <c r="H586" s="6">
        <v>4858192</v>
      </c>
      <c r="I586" s="6">
        <f t="shared" si="9"/>
        <v>971554</v>
      </c>
      <c r="J586" s="15">
        <v>-0.16700000000000001</v>
      </c>
      <c r="K586" s="6" t="str">
        <f>IF(Table1[[#This Row],[FY 2023]]&lt;Table1[[#This Row],[FY 2022]],"Budget Cut","Budget Increase")</f>
        <v>Budget Cut</v>
      </c>
    </row>
    <row r="587" spans="1:11" x14ac:dyDescent="0.35">
      <c r="A587" s="14" t="s">
        <v>559</v>
      </c>
      <c r="B587" s="2">
        <v>2</v>
      </c>
      <c r="C587" s="2">
        <v>3</v>
      </c>
      <c r="D587" s="2" t="s">
        <v>491</v>
      </c>
      <c r="E587" s="3" t="s">
        <v>560</v>
      </c>
      <c r="F587" s="3" t="s">
        <v>11</v>
      </c>
      <c r="G587" s="6">
        <v>5831391</v>
      </c>
      <c r="H587" s="6">
        <v>5998654</v>
      </c>
      <c r="I587" s="6">
        <f t="shared" si="9"/>
        <v>-167263</v>
      </c>
      <c r="J587" s="15">
        <v>2.9000000000000001E-2</v>
      </c>
      <c r="K587" s="6" t="str">
        <f>IF(Table1[[#This Row],[FY 2023]]&lt;Table1[[#This Row],[FY 2022]],"Budget Cut","Budget Increase")</f>
        <v>Budget Increase</v>
      </c>
    </row>
    <row r="588" spans="1:11" x14ac:dyDescent="0.35">
      <c r="A588" s="14" t="s">
        <v>2047</v>
      </c>
      <c r="B588" s="2">
        <v>19</v>
      </c>
      <c r="C588" s="2">
        <v>37</v>
      </c>
      <c r="D588" s="2" t="s">
        <v>2035</v>
      </c>
      <c r="E588" s="3" t="s">
        <v>2048</v>
      </c>
      <c r="F588" s="3" t="s">
        <v>14</v>
      </c>
      <c r="G588" s="6">
        <v>5832726</v>
      </c>
      <c r="H588" s="6">
        <v>5675086</v>
      </c>
      <c r="I588" s="6">
        <f t="shared" si="9"/>
        <v>157640</v>
      </c>
      <c r="J588" s="15">
        <v>-2.7E-2</v>
      </c>
      <c r="K588" s="6" t="str">
        <f>IF(Table1[[#This Row],[FY 2023]]&lt;Table1[[#This Row],[FY 2022]],"Budget Cut","Budget Increase")</f>
        <v>Budget Cut</v>
      </c>
    </row>
    <row r="589" spans="1:11" x14ac:dyDescent="0.35">
      <c r="A589" s="14" t="s">
        <v>53</v>
      </c>
      <c r="B589" s="2">
        <v>6</v>
      </c>
      <c r="C589" s="2">
        <v>7</v>
      </c>
      <c r="D589" s="2" t="s">
        <v>9</v>
      </c>
      <c r="E589" s="3" t="s">
        <v>54</v>
      </c>
      <c r="F589" s="3" t="s">
        <v>21</v>
      </c>
      <c r="G589" s="6">
        <v>5833992</v>
      </c>
      <c r="H589" s="6">
        <v>5204666</v>
      </c>
      <c r="I589" s="6">
        <f t="shared" si="9"/>
        <v>629326</v>
      </c>
      <c r="J589" s="15">
        <v>-0.108</v>
      </c>
      <c r="K589" s="6" t="str">
        <f>IF(Table1[[#This Row],[FY 2023]]&lt;Table1[[#This Row],[FY 2022]],"Budget Cut","Budget Increase")</f>
        <v>Budget Cut</v>
      </c>
    </row>
    <row r="590" spans="1:11" x14ac:dyDescent="0.35">
      <c r="A590" s="14" t="s">
        <v>2796</v>
      </c>
      <c r="B590" s="2">
        <v>9</v>
      </c>
      <c r="C590" s="2">
        <v>16</v>
      </c>
      <c r="D590" s="2" t="s">
        <v>2792</v>
      </c>
      <c r="E590" s="3" t="s">
        <v>2797</v>
      </c>
      <c r="F590" s="3" t="s">
        <v>11</v>
      </c>
      <c r="G590" s="6">
        <v>5841148</v>
      </c>
      <c r="H590" s="6">
        <v>4974053</v>
      </c>
      <c r="I590" s="6">
        <f t="shared" si="9"/>
        <v>867095</v>
      </c>
      <c r="J590" s="15">
        <v>-0.14799999999999999</v>
      </c>
      <c r="K590" s="6" t="str">
        <f>IF(Table1[[#This Row],[FY 2023]]&lt;Table1[[#This Row],[FY 2022]],"Budget Cut","Budget Increase")</f>
        <v>Budget Cut</v>
      </c>
    </row>
    <row r="591" spans="1:11" x14ac:dyDescent="0.35">
      <c r="A591" s="14" t="s">
        <v>437</v>
      </c>
      <c r="B591" s="2">
        <v>31</v>
      </c>
      <c r="C591" s="2">
        <v>51</v>
      </c>
      <c r="D591" s="2" t="s">
        <v>438</v>
      </c>
      <c r="E591" s="3" t="s">
        <v>439</v>
      </c>
      <c r="F591" s="3" t="s">
        <v>11</v>
      </c>
      <c r="G591" s="6">
        <v>5845285</v>
      </c>
      <c r="H591" s="6">
        <v>4848244</v>
      </c>
      <c r="I591" s="6">
        <f t="shared" si="9"/>
        <v>997041</v>
      </c>
      <c r="J591" s="15">
        <v>-0.17100000000000001</v>
      </c>
      <c r="K591" s="6" t="str">
        <f>IF(Table1[[#This Row],[FY 2023]]&lt;Table1[[#This Row],[FY 2022]],"Budget Cut","Budget Increase")</f>
        <v>Budget Cut</v>
      </c>
    </row>
    <row r="592" spans="1:11" x14ac:dyDescent="0.35">
      <c r="A592" s="14" t="s">
        <v>2520</v>
      </c>
      <c r="B592" s="2">
        <v>2</v>
      </c>
      <c r="C592" s="2">
        <v>2</v>
      </c>
      <c r="D592" s="2" t="s">
        <v>2492</v>
      </c>
      <c r="E592" s="3" t="s">
        <v>2521</v>
      </c>
      <c r="F592" s="3" t="s">
        <v>11</v>
      </c>
      <c r="G592" s="6">
        <v>5847428</v>
      </c>
      <c r="H592" s="6">
        <v>5736151</v>
      </c>
      <c r="I592" s="6">
        <f t="shared" si="9"/>
        <v>111277</v>
      </c>
      <c r="J592" s="15">
        <v>-1.9E-2</v>
      </c>
      <c r="K592" s="6" t="str">
        <f>IF(Table1[[#This Row],[FY 2023]]&lt;Table1[[#This Row],[FY 2022]],"Budget Cut","Budget Increase")</f>
        <v>Budget Cut</v>
      </c>
    </row>
    <row r="593" spans="1:11" x14ac:dyDescent="0.35">
      <c r="A593" s="14" t="s">
        <v>1312</v>
      </c>
      <c r="B593" s="2">
        <v>15</v>
      </c>
      <c r="C593" s="2">
        <v>39</v>
      </c>
      <c r="D593" s="2" t="s">
        <v>1268</v>
      </c>
      <c r="E593" s="3" t="s">
        <v>1313</v>
      </c>
      <c r="F593" s="3" t="s">
        <v>21</v>
      </c>
      <c r="G593" s="6">
        <v>5853607</v>
      </c>
      <c r="H593" s="6">
        <v>5519358</v>
      </c>
      <c r="I593" s="6">
        <f t="shared" si="9"/>
        <v>334249</v>
      </c>
      <c r="J593" s="15">
        <v>-5.7000000000000002E-2</v>
      </c>
      <c r="K593" s="6" t="str">
        <f>IF(Table1[[#This Row],[FY 2023]]&lt;Table1[[#This Row],[FY 2022]],"Budget Cut","Budget Increase")</f>
        <v>Budget Cut</v>
      </c>
    </row>
    <row r="594" spans="1:11" x14ac:dyDescent="0.35">
      <c r="A594" s="14" t="s">
        <v>1427</v>
      </c>
      <c r="B594" s="2">
        <v>13</v>
      </c>
      <c r="C594" s="2">
        <v>35</v>
      </c>
      <c r="D594" s="2" t="s">
        <v>1421</v>
      </c>
      <c r="E594" s="3" t="s">
        <v>1428</v>
      </c>
      <c r="F594" s="3" t="s">
        <v>29</v>
      </c>
      <c r="G594" s="6">
        <v>5873182</v>
      </c>
      <c r="H594" s="6">
        <v>5194638</v>
      </c>
      <c r="I594" s="6">
        <f t="shared" si="9"/>
        <v>678544</v>
      </c>
      <c r="J594" s="15">
        <v>-0.11600000000000001</v>
      </c>
      <c r="K594" s="6" t="str">
        <f>IF(Table1[[#This Row],[FY 2023]]&lt;Table1[[#This Row],[FY 2022]],"Budget Cut","Budget Increase")</f>
        <v>Budget Cut</v>
      </c>
    </row>
    <row r="595" spans="1:11" x14ac:dyDescent="0.35">
      <c r="A595" s="14" t="s">
        <v>1702</v>
      </c>
      <c r="B595" s="2">
        <v>18</v>
      </c>
      <c r="C595" s="2">
        <v>45</v>
      </c>
      <c r="D595" s="2" t="s">
        <v>1700</v>
      </c>
      <c r="E595" s="3" t="s">
        <v>1703</v>
      </c>
      <c r="F595" s="3" t="s">
        <v>14</v>
      </c>
      <c r="G595" s="6">
        <v>5886224</v>
      </c>
      <c r="H595" s="6">
        <v>5666956</v>
      </c>
      <c r="I595" s="6">
        <f t="shared" si="9"/>
        <v>219268</v>
      </c>
      <c r="J595" s="15">
        <v>-3.6999999999999998E-2</v>
      </c>
      <c r="K595" s="6" t="str">
        <f>IF(Table1[[#This Row],[FY 2023]]&lt;Table1[[#This Row],[FY 2022]],"Budget Cut","Budget Increase")</f>
        <v>Budget Cut</v>
      </c>
    </row>
    <row r="596" spans="1:11" x14ac:dyDescent="0.35">
      <c r="A596" s="14" t="s">
        <v>325</v>
      </c>
      <c r="B596" s="2">
        <v>7</v>
      </c>
      <c r="C596" s="2">
        <v>8</v>
      </c>
      <c r="D596" s="2" t="s">
        <v>243</v>
      </c>
      <c r="E596" s="3" t="s">
        <v>326</v>
      </c>
      <c r="F596" s="3" t="s">
        <v>21</v>
      </c>
      <c r="G596" s="6">
        <v>5891722</v>
      </c>
      <c r="H596" s="6">
        <v>5168667</v>
      </c>
      <c r="I596" s="6">
        <f t="shared" si="9"/>
        <v>723055</v>
      </c>
      <c r="J596" s="15">
        <v>-0.123</v>
      </c>
      <c r="K596" s="6" t="str">
        <f>IF(Table1[[#This Row],[FY 2023]]&lt;Table1[[#This Row],[FY 2022]],"Budget Cut","Budget Increase")</f>
        <v>Budget Cut</v>
      </c>
    </row>
    <row r="597" spans="1:11" x14ac:dyDescent="0.35">
      <c r="A597" s="14" t="s">
        <v>2798</v>
      </c>
      <c r="B597" s="2">
        <v>9</v>
      </c>
      <c r="C597" s="2">
        <v>16</v>
      </c>
      <c r="D597" s="2" t="s">
        <v>2792</v>
      </c>
      <c r="E597" s="3" t="s">
        <v>2799</v>
      </c>
      <c r="F597" s="3" t="s">
        <v>11</v>
      </c>
      <c r="G597" s="6">
        <v>5892750</v>
      </c>
      <c r="H597" s="6">
        <v>6055793</v>
      </c>
      <c r="I597" s="6">
        <f t="shared" si="9"/>
        <v>-163043</v>
      </c>
      <c r="J597" s="15">
        <v>2.8000000000000001E-2</v>
      </c>
      <c r="K597" s="6" t="str">
        <f>IF(Table1[[#This Row],[FY 2023]]&lt;Table1[[#This Row],[FY 2022]],"Budget Cut","Budget Increase")</f>
        <v>Budget Increase</v>
      </c>
    </row>
    <row r="598" spans="1:11" x14ac:dyDescent="0.35">
      <c r="A598" s="14" t="s">
        <v>2810</v>
      </c>
      <c r="B598" s="2">
        <v>9</v>
      </c>
      <c r="C598" s="2">
        <v>16</v>
      </c>
      <c r="D598" s="2" t="s">
        <v>2792</v>
      </c>
      <c r="E598" s="3" t="s">
        <v>2811</v>
      </c>
      <c r="F598" s="3" t="s">
        <v>14</v>
      </c>
      <c r="G598" s="6">
        <v>5908695</v>
      </c>
      <c r="H598" s="6">
        <v>5348814</v>
      </c>
      <c r="I598" s="6">
        <f t="shared" si="9"/>
        <v>559881</v>
      </c>
      <c r="J598" s="15">
        <v>-9.5000000000000001E-2</v>
      </c>
      <c r="K598" s="6" t="str">
        <f>IF(Table1[[#This Row],[FY 2023]]&lt;Table1[[#This Row],[FY 2022]],"Budget Cut","Budget Increase")</f>
        <v>Budget Cut</v>
      </c>
    </row>
    <row r="599" spans="1:11" x14ac:dyDescent="0.35">
      <c r="A599" s="14" t="s">
        <v>698</v>
      </c>
      <c r="B599" s="2">
        <v>27</v>
      </c>
      <c r="C599" s="2">
        <v>31</v>
      </c>
      <c r="D599" s="2" t="s">
        <v>672</v>
      </c>
      <c r="E599" s="3" t="s">
        <v>699</v>
      </c>
      <c r="F599" s="3" t="s">
        <v>11</v>
      </c>
      <c r="G599" s="6">
        <v>5913347</v>
      </c>
      <c r="H599" s="6">
        <v>5795373</v>
      </c>
      <c r="I599" s="6">
        <f t="shared" si="9"/>
        <v>117974</v>
      </c>
      <c r="J599" s="15" t="s">
        <v>3236</v>
      </c>
      <c r="K599" s="6" t="str">
        <f>IF(Table1[[#This Row],[FY 2023]]&lt;Table1[[#This Row],[FY 2022]],"Budget Cut","Budget Increase")</f>
        <v>Budget Cut</v>
      </c>
    </row>
    <row r="600" spans="1:11" x14ac:dyDescent="0.35">
      <c r="A600" s="14" t="s">
        <v>2824</v>
      </c>
      <c r="B600" s="2">
        <v>9</v>
      </c>
      <c r="C600" s="2">
        <v>16</v>
      </c>
      <c r="D600" s="2" t="s">
        <v>2792</v>
      </c>
      <c r="E600" s="3" t="s">
        <v>2825</v>
      </c>
      <c r="F600" s="3" t="s">
        <v>14</v>
      </c>
      <c r="G600" s="6">
        <v>5918582</v>
      </c>
      <c r="H600" s="6">
        <v>5311624</v>
      </c>
      <c r="I600" s="6">
        <f t="shared" si="9"/>
        <v>606958</v>
      </c>
      <c r="J600" s="15">
        <v>-0.10299999999999999</v>
      </c>
      <c r="K600" s="6" t="str">
        <f>IF(Table1[[#This Row],[FY 2023]]&lt;Table1[[#This Row],[FY 2022]],"Budget Cut","Budget Increase")</f>
        <v>Budget Cut</v>
      </c>
    </row>
    <row r="601" spans="1:11" x14ac:dyDescent="0.35">
      <c r="A601" s="14" t="s">
        <v>837</v>
      </c>
      <c r="B601" s="2">
        <v>6</v>
      </c>
      <c r="C601" s="2">
        <v>10</v>
      </c>
      <c r="D601" s="2" t="s">
        <v>813</v>
      </c>
      <c r="E601" s="3" t="s">
        <v>838</v>
      </c>
      <c r="F601" s="3" t="s">
        <v>11</v>
      </c>
      <c r="G601" s="6">
        <v>5928723</v>
      </c>
      <c r="H601" s="6">
        <v>5854815</v>
      </c>
      <c r="I601" s="6">
        <f t="shared" si="9"/>
        <v>73908</v>
      </c>
      <c r="J601" s="15">
        <v>-1.2E-2</v>
      </c>
      <c r="K601" s="6" t="str">
        <f>IF(Table1[[#This Row],[FY 2023]]&lt;Table1[[#This Row],[FY 2022]],"Budget Cut","Budget Increase")</f>
        <v>Budget Cut</v>
      </c>
    </row>
    <row r="602" spans="1:11" x14ac:dyDescent="0.35">
      <c r="A602" s="14" t="s">
        <v>208</v>
      </c>
      <c r="B602" s="2">
        <v>15</v>
      </c>
      <c r="C602" s="2">
        <v>38</v>
      </c>
      <c r="D602" s="2" t="s">
        <v>180</v>
      </c>
      <c r="E602" s="3" t="s">
        <v>209</v>
      </c>
      <c r="F602" s="3" t="s">
        <v>21</v>
      </c>
      <c r="G602" s="6">
        <v>5932125</v>
      </c>
      <c r="H602" s="6">
        <v>4909035</v>
      </c>
      <c r="I602" s="6">
        <f t="shared" si="9"/>
        <v>1023090</v>
      </c>
      <c r="J602" s="15">
        <v>-0.17199999999999999</v>
      </c>
      <c r="K602" s="6" t="str">
        <f>IF(Table1[[#This Row],[FY 2023]]&lt;Table1[[#This Row],[FY 2022]],"Budget Cut","Budget Increase")</f>
        <v>Budget Cut</v>
      </c>
    </row>
    <row r="603" spans="1:11" x14ac:dyDescent="0.35">
      <c r="A603" s="14" t="s">
        <v>501</v>
      </c>
      <c r="B603" s="2">
        <v>2</v>
      </c>
      <c r="C603" s="2">
        <v>3</v>
      </c>
      <c r="D603" s="2" t="s">
        <v>491</v>
      </c>
      <c r="E603" s="3" t="s">
        <v>502</v>
      </c>
      <c r="F603" s="3" t="s">
        <v>11</v>
      </c>
      <c r="G603" s="6">
        <v>5938637</v>
      </c>
      <c r="H603" s="6">
        <v>5968369</v>
      </c>
      <c r="I603" s="6">
        <f t="shared" si="9"/>
        <v>-29732</v>
      </c>
      <c r="J603" s="15">
        <v>5.0000000000000001E-3</v>
      </c>
      <c r="K603" s="6" t="str">
        <f>IF(Table1[[#This Row],[FY 2023]]&lt;Table1[[#This Row],[FY 2022]],"Budget Cut","Budget Increase")</f>
        <v>Budget Increase</v>
      </c>
    </row>
    <row r="604" spans="1:11" x14ac:dyDescent="0.35">
      <c r="A604" s="14" t="s">
        <v>3093</v>
      </c>
      <c r="B604" s="2">
        <v>29</v>
      </c>
      <c r="C604" s="2">
        <v>27</v>
      </c>
      <c r="D604" s="2" t="s">
        <v>3069</v>
      </c>
      <c r="E604" s="3" t="s">
        <v>3094</v>
      </c>
      <c r="F604" s="3" t="s">
        <v>11</v>
      </c>
      <c r="G604" s="6">
        <v>5938879</v>
      </c>
      <c r="H604" s="6">
        <v>5790771</v>
      </c>
      <c r="I604" s="6">
        <f t="shared" si="9"/>
        <v>148108</v>
      </c>
      <c r="J604" s="15">
        <v>-2.5000000000000001E-2</v>
      </c>
      <c r="K604" s="6" t="str">
        <f>IF(Table1[[#This Row],[FY 2023]]&lt;Table1[[#This Row],[FY 2022]],"Budget Cut","Budget Increase")</f>
        <v>Budget Cut</v>
      </c>
    </row>
    <row r="605" spans="1:11" x14ac:dyDescent="0.35">
      <c r="A605" s="14" t="s">
        <v>1921</v>
      </c>
      <c r="B605" s="2">
        <v>2</v>
      </c>
      <c r="C605" s="2">
        <v>5</v>
      </c>
      <c r="D605" s="2" t="s">
        <v>1907</v>
      </c>
      <c r="E605" s="3" t="s">
        <v>1922</v>
      </c>
      <c r="F605" s="3" t="s">
        <v>21</v>
      </c>
      <c r="G605" s="6">
        <v>5942244</v>
      </c>
      <c r="H605" s="6">
        <v>5969733</v>
      </c>
      <c r="I605" s="6">
        <f t="shared" si="9"/>
        <v>-27489</v>
      </c>
      <c r="J605" s="15">
        <v>5.0000000000000001E-3</v>
      </c>
      <c r="K605" s="6" t="str">
        <f>IF(Table1[[#This Row],[FY 2023]]&lt;Table1[[#This Row],[FY 2022]],"Budget Cut","Budget Increase")</f>
        <v>Budget Increase</v>
      </c>
    </row>
    <row r="606" spans="1:11" x14ac:dyDescent="0.35">
      <c r="A606" s="14" t="s">
        <v>893</v>
      </c>
      <c r="B606" s="2">
        <v>10</v>
      </c>
      <c r="C606" s="2">
        <v>10</v>
      </c>
      <c r="D606" s="2" t="s">
        <v>813</v>
      </c>
      <c r="E606" s="3" t="s">
        <v>894</v>
      </c>
      <c r="F606" s="3" t="s">
        <v>11</v>
      </c>
      <c r="G606" s="6">
        <v>5948475</v>
      </c>
      <c r="H606" s="6">
        <v>5587600</v>
      </c>
      <c r="I606" s="6">
        <f t="shared" si="9"/>
        <v>360875</v>
      </c>
      <c r="J606" s="15">
        <v>-6.0999999999999999E-2</v>
      </c>
      <c r="K606" s="6" t="str">
        <f>IF(Table1[[#This Row],[FY 2023]]&lt;Table1[[#This Row],[FY 2022]],"Budget Cut","Budget Increase")</f>
        <v>Budget Cut</v>
      </c>
    </row>
    <row r="607" spans="1:11" x14ac:dyDescent="0.35">
      <c r="A607" s="14" t="s">
        <v>604</v>
      </c>
      <c r="B607" s="2">
        <v>20</v>
      </c>
      <c r="C607" s="2">
        <v>43</v>
      </c>
      <c r="D607" s="2" t="s">
        <v>574</v>
      </c>
      <c r="E607" s="3" t="s">
        <v>605</v>
      </c>
      <c r="F607" s="3" t="s">
        <v>21</v>
      </c>
      <c r="G607" s="6">
        <v>5949099</v>
      </c>
      <c r="H607" s="6">
        <v>5313026</v>
      </c>
      <c r="I607" s="6">
        <f t="shared" si="9"/>
        <v>636073</v>
      </c>
      <c r="J607" s="15">
        <v>-0.107</v>
      </c>
      <c r="K607" s="6" t="str">
        <f>IF(Table1[[#This Row],[FY 2023]]&lt;Table1[[#This Row],[FY 2022]],"Budget Cut","Budget Increase")</f>
        <v>Budget Cut</v>
      </c>
    </row>
    <row r="608" spans="1:11" x14ac:dyDescent="0.35">
      <c r="A608" s="14" t="s">
        <v>2245</v>
      </c>
      <c r="B608" s="2">
        <v>26</v>
      </c>
      <c r="C608" s="2">
        <v>19</v>
      </c>
      <c r="D608" s="2" t="s">
        <v>2205</v>
      </c>
      <c r="E608" s="3" t="s">
        <v>2246</v>
      </c>
      <c r="F608" s="3" t="s">
        <v>21</v>
      </c>
      <c r="G608" s="6">
        <v>5949848</v>
      </c>
      <c r="H608" s="6">
        <v>5747520</v>
      </c>
      <c r="I608" s="6">
        <f t="shared" si="9"/>
        <v>202328</v>
      </c>
      <c r="J608" s="15">
        <v>-3.4000000000000002E-2</v>
      </c>
      <c r="K608" s="6" t="str">
        <f>IF(Table1[[#This Row],[FY 2023]]&lt;Table1[[#This Row],[FY 2022]],"Budget Cut","Budget Increase")</f>
        <v>Budget Cut</v>
      </c>
    </row>
    <row r="609" spans="1:11" x14ac:dyDescent="0.35">
      <c r="A609" s="14" t="s">
        <v>563</v>
      </c>
      <c r="B609" s="2">
        <v>2</v>
      </c>
      <c r="C609" s="2">
        <v>3</v>
      </c>
      <c r="D609" s="2" t="s">
        <v>491</v>
      </c>
      <c r="E609" s="3" t="s">
        <v>564</v>
      </c>
      <c r="F609" s="3" t="s">
        <v>11</v>
      </c>
      <c r="G609" s="6">
        <v>5952545</v>
      </c>
      <c r="H609" s="6">
        <v>6005818</v>
      </c>
      <c r="I609" s="6">
        <f t="shared" si="9"/>
        <v>-53273</v>
      </c>
      <c r="J609" s="15">
        <v>8.9999999999999993E-3</v>
      </c>
      <c r="K609" s="6" t="str">
        <f>IF(Table1[[#This Row],[FY 2023]]&lt;Table1[[#This Row],[FY 2022]],"Budget Cut","Budget Increase")</f>
        <v>Budget Increase</v>
      </c>
    </row>
    <row r="610" spans="1:11" x14ac:dyDescent="0.35">
      <c r="A610" s="14" t="s">
        <v>1383</v>
      </c>
      <c r="B610" s="2">
        <v>24</v>
      </c>
      <c r="C610" s="2">
        <v>30</v>
      </c>
      <c r="D610" s="2" t="s">
        <v>1384</v>
      </c>
      <c r="E610" s="3" t="s">
        <v>1385</v>
      </c>
      <c r="F610" s="3" t="s">
        <v>21</v>
      </c>
      <c r="G610" s="6">
        <v>5957760</v>
      </c>
      <c r="H610" s="6">
        <v>5718432</v>
      </c>
      <c r="I610" s="6">
        <f t="shared" si="9"/>
        <v>239328</v>
      </c>
      <c r="J610" s="15" t="s">
        <v>3231</v>
      </c>
      <c r="K610" s="6" t="str">
        <f>IF(Table1[[#This Row],[FY 2023]]&lt;Table1[[#This Row],[FY 2022]],"Budget Cut","Budget Increase")</f>
        <v>Budget Cut</v>
      </c>
    </row>
    <row r="611" spans="1:11" x14ac:dyDescent="0.35">
      <c r="A611" s="14" t="s">
        <v>335</v>
      </c>
      <c r="B611" s="2">
        <v>7</v>
      </c>
      <c r="C611" s="2">
        <v>8</v>
      </c>
      <c r="D611" s="2" t="s">
        <v>243</v>
      </c>
      <c r="E611" s="3" t="s">
        <v>336</v>
      </c>
      <c r="F611" s="3" t="s">
        <v>14</v>
      </c>
      <c r="G611" s="6">
        <v>5958015</v>
      </c>
      <c r="H611" s="6">
        <v>4753988</v>
      </c>
      <c r="I611" s="6">
        <f t="shared" si="9"/>
        <v>1204027</v>
      </c>
      <c r="J611" s="15">
        <v>-0.20200000000000001</v>
      </c>
      <c r="K611" s="6" t="str">
        <f>IF(Table1[[#This Row],[FY 2023]]&lt;Table1[[#This Row],[FY 2022]],"Budget Cut","Budget Increase")</f>
        <v>Budget Cut</v>
      </c>
    </row>
    <row r="612" spans="1:11" x14ac:dyDescent="0.35">
      <c r="A612" s="14" t="s">
        <v>2337</v>
      </c>
      <c r="B612" s="2">
        <v>15</v>
      </c>
      <c r="C612" s="2">
        <v>33</v>
      </c>
      <c r="D612" s="2" t="s">
        <v>2277</v>
      </c>
      <c r="E612" s="3" t="s">
        <v>2338</v>
      </c>
      <c r="F612" s="3" t="s">
        <v>11</v>
      </c>
      <c r="G612" s="6">
        <v>5958080</v>
      </c>
      <c r="H612" s="6">
        <v>5424083</v>
      </c>
      <c r="I612" s="6">
        <f t="shared" si="9"/>
        <v>533997</v>
      </c>
      <c r="J612" s="15" t="s">
        <v>3245</v>
      </c>
      <c r="K612" s="6" t="str">
        <f>IF(Table1[[#This Row],[FY 2023]]&lt;Table1[[#This Row],[FY 2022]],"Budget Cut","Budget Increase")</f>
        <v>Budget Cut</v>
      </c>
    </row>
    <row r="613" spans="1:11" x14ac:dyDescent="0.35">
      <c r="A613" s="14" t="s">
        <v>1569</v>
      </c>
      <c r="B613" s="2">
        <v>21</v>
      </c>
      <c r="C613" s="2">
        <v>47</v>
      </c>
      <c r="D613" s="2" t="s">
        <v>1533</v>
      </c>
      <c r="E613" s="3" t="s">
        <v>1570</v>
      </c>
      <c r="F613" s="3" t="s">
        <v>21</v>
      </c>
      <c r="G613" s="6">
        <v>5961445</v>
      </c>
      <c r="H613" s="6">
        <v>6081111</v>
      </c>
      <c r="I613" s="6">
        <f t="shared" si="9"/>
        <v>-119666</v>
      </c>
      <c r="J613" s="15">
        <v>0.02</v>
      </c>
      <c r="K613" s="6" t="str">
        <f>IF(Table1[[#This Row],[FY 2023]]&lt;Table1[[#This Row],[FY 2022]],"Budget Cut","Budget Increase")</f>
        <v>Budget Increase</v>
      </c>
    </row>
    <row r="614" spans="1:11" x14ac:dyDescent="0.35">
      <c r="A614" s="14" t="s">
        <v>1039</v>
      </c>
      <c r="B614" s="2">
        <v>9</v>
      </c>
      <c r="C614" s="2">
        <v>15</v>
      </c>
      <c r="D614" s="2" t="s">
        <v>1040</v>
      </c>
      <c r="E614" s="3" t="s">
        <v>1041</v>
      </c>
      <c r="F614" s="3" t="s">
        <v>11</v>
      </c>
      <c r="G614" s="6">
        <v>5963930</v>
      </c>
      <c r="H614" s="6">
        <v>5682262</v>
      </c>
      <c r="I614" s="6">
        <f t="shared" si="9"/>
        <v>281668</v>
      </c>
      <c r="J614" s="15">
        <v>-4.7E-2</v>
      </c>
      <c r="K614" s="6" t="str">
        <f>IF(Table1[[#This Row],[FY 2023]]&lt;Table1[[#This Row],[FY 2022]],"Budget Cut","Budget Increase")</f>
        <v>Budget Cut</v>
      </c>
    </row>
    <row r="615" spans="1:11" x14ac:dyDescent="0.35">
      <c r="A615" s="14" t="s">
        <v>242</v>
      </c>
      <c r="B615" s="2">
        <v>4</v>
      </c>
      <c r="C615" s="2">
        <v>8</v>
      </c>
      <c r="D615" s="2" t="s">
        <v>243</v>
      </c>
      <c r="E615" s="3" t="s">
        <v>244</v>
      </c>
      <c r="F615" s="3" t="s">
        <v>11</v>
      </c>
      <c r="G615" s="6">
        <v>5964470</v>
      </c>
      <c r="H615" s="6">
        <v>5763821</v>
      </c>
      <c r="I615" s="6">
        <f t="shared" si="9"/>
        <v>200649</v>
      </c>
      <c r="J615" s="15">
        <v>-3.4000000000000002E-2</v>
      </c>
      <c r="K615" s="6" t="str">
        <f>IF(Table1[[#This Row],[FY 2023]]&lt;Table1[[#This Row],[FY 2022]],"Budget Cut","Budget Increase")</f>
        <v>Budget Cut</v>
      </c>
    </row>
    <row r="616" spans="1:11" x14ac:dyDescent="0.35">
      <c r="A616" s="14" t="s">
        <v>2362</v>
      </c>
      <c r="B616" s="2">
        <v>3</v>
      </c>
      <c r="C616" s="2">
        <v>9</v>
      </c>
      <c r="D616" s="2" t="s">
        <v>2354</v>
      </c>
      <c r="E616" s="3" t="s">
        <v>2363</v>
      </c>
      <c r="F616" s="3" t="s">
        <v>21</v>
      </c>
      <c r="G616" s="6">
        <v>5965869</v>
      </c>
      <c r="H616" s="6">
        <v>5547158</v>
      </c>
      <c r="I616" s="6">
        <f t="shared" si="9"/>
        <v>418711</v>
      </c>
      <c r="J616" s="15" t="s">
        <v>3240</v>
      </c>
      <c r="K616" s="6" t="str">
        <f>IF(Table1[[#This Row],[FY 2023]]&lt;Table1[[#This Row],[FY 2022]],"Budget Cut","Budget Increase")</f>
        <v>Budget Cut</v>
      </c>
    </row>
    <row r="617" spans="1:11" x14ac:dyDescent="0.35">
      <c r="A617" s="14" t="s">
        <v>1712</v>
      </c>
      <c r="B617" s="2">
        <v>18</v>
      </c>
      <c r="C617" s="2">
        <v>45</v>
      </c>
      <c r="D617" s="2" t="s">
        <v>1700</v>
      </c>
      <c r="E617" s="3" t="s">
        <v>1713</v>
      </c>
      <c r="F617" s="3" t="s">
        <v>21</v>
      </c>
      <c r="G617" s="6">
        <v>5973929</v>
      </c>
      <c r="H617" s="6">
        <v>5414015</v>
      </c>
      <c r="I617" s="6">
        <f t="shared" si="9"/>
        <v>559914</v>
      </c>
      <c r="J617" s="15">
        <v>-9.4E-2</v>
      </c>
      <c r="K617" s="6" t="str">
        <f>IF(Table1[[#This Row],[FY 2023]]&lt;Table1[[#This Row],[FY 2022]],"Budget Cut","Budget Increase")</f>
        <v>Budget Cut</v>
      </c>
    </row>
    <row r="618" spans="1:11" x14ac:dyDescent="0.35">
      <c r="A618" s="14" t="s">
        <v>885</v>
      </c>
      <c r="B618" s="2">
        <v>10</v>
      </c>
      <c r="C618" s="2">
        <v>10</v>
      </c>
      <c r="D618" s="2" t="s">
        <v>813</v>
      </c>
      <c r="E618" s="3" t="s">
        <v>886</v>
      </c>
      <c r="F618" s="3" t="s">
        <v>11</v>
      </c>
      <c r="G618" s="6">
        <v>5985590</v>
      </c>
      <c r="H618" s="6">
        <v>6521151</v>
      </c>
      <c r="I618" s="6">
        <f t="shared" si="9"/>
        <v>-535561</v>
      </c>
      <c r="J618" s="15">
        <v>8.8999999999999996E-2</v>
      </c>
      <c r="K618" s="6" t="str">
        <f>IF(Table1[[#This Row],[FY 2023]]&lt;Table1[[#This Row],[FY 2022]],"Budget Cut","Budget Increase")</f>
        <v>Budget Increase</v>
      </c>
    </row>
    <row r="619" spans="1:11" x14ac:dyDescent="0.35">
      <c r="A619" s="14" t="s">
        <v>2970</v>
      </c>
      <c r="B619" s="2">
        <v>11</v>
      </c>
      <c r="C619" s="2">
        <v>13</v>
      </c>
      <c r="D619" s="2" t="s">
        <v>2942</v>
      </c>
      <c r="E619" s="3" t="s">
        <v>2971</v>
      </c>
      <c r="F619" s="3" t="s">
        <v>11</v>
      </c>
      <c r="G619" s="6">
        <v>5986658</v>
      </c>
      <c r="H619" s="6">
        <v>5781296</v>
      </c>
      <c r="I619" s="6">
        <f t="shared" si="9"/>
        <v>205362</v>
      </c>
      <c r="J619" s="15">
        <v>-3.4000000000000002E-2</v>
      </c>
      <c r="K619" s="6" t="str">
        <f>IF(Table1[[#This Row],[FY 2023]]&lt;Table1[[#This Row],[FY 2022]],"Budget Cut","Budget Increase")</f>
        <v>Budget Cut</v>
      </c>
    </row>
    <row r="620" spans="1:11" x14ac:dyDescent="0.35">
      <c r="A620" s="14" t="s">
        <v>2323</v>
      </c>
      <c r="B620" s="2">
        <v>14</v>
      </c>
      <c r="C620" s="2">
        <v>33</v>
      </c>
      <c r="D620" s="2" t="s">
        <v>2277</v>
      </c>
      <c r="E620" s="3" t="s">
        <v>2324</v>
      </c>
      <c r="F620" s="3" t="s">
        <v>21</v>
      </c>
      <c r="G620" s="6">
        <v>5988501</v>
      </c>
      <c r="H620" s="6">
        <v>5891773</v>
      </c>
      <c r="I620" s="6">
        <f t="shared" si="9"/>
        <v>96728</v>
      </c>
      <c r="J620" s="15">
        <v>-1.6E-2</v>
      </c>
      <c r="K620" s="6" t="str">
        <f>IF(Table1[[#This Row],[FY 2023]]&lt;Table1[[#This Row],[FY 2022]],"Budget Cut","Budget Increase")</f>
        <v>Budget Cut</v>
      </c>
    </row>
    <row r="621" spans="1:11" x14ac:dyDescent="0.35">
      <c r="A621" s="14" t="s">
        <v>843</v>
      </c>
      <c r="B621" s="2">
        <v>6</v>
      </c>
      <c r="C621" s="2">
        <v>10</v>
      </c>
      <c r="D621" s="2" t="s">
        <v>813</v>
      </c>
      <c r="E621" s="3" t="s">
        <v>844</v>
      </c>
      <c r="F621" s="3" t="s">
        <v>14</v>
      </c>
      <c r="G621" s="6">
        <v>5988992</v>
      </c>
      <c r="H621" s="6">
        <v>5206495</v>
      </c>
      <c r="I621" s="6">
        <f t="shared" si="9"/>
        <v>782497</v>
      </c>
      <c r="J621" s="15">
        <v>-0.13100000000000001</v>
      </c>
      <c r="K621" s="6" t="str">
        <f>IF(Table1[[#This Row],[FY 2023]]&lt;Table1[[#This Row],[FY 2022]],"Budget Cut","Budget Increase")</f>
        <v>Budget Cut</v>
      </c>
    </row>
    <row r="622" spans="1:11" x14ac:dyDescent="0.35">
      <c r="A622" s="14" t="s">
        <v>2794</v>
      </c>
      <c r="B622" s="2">
        <v>8</v>
      </c>
      <c r="C622" s="2">
        <v>16</v>
      </c>
      <c r="D622" s="2" t="s">
        <v>2792</v>
      </c>
      <c r="E622" s="3" t="s">
        <v>2795</v>
      </c>
      <c r="F622" s="3" t="s">
        <v>21</v>
      </c>
      <c r="G622" s="6">
        <v>5989709</v>
      </c>
      <c r="H622" s="6">
        <v>5425694</v>
      </c>
      <c r="I622" s="6">
        <f t="shared" si="9"/>
        <v>564015</v>
      </c>
      <c r="J622" s="15">
        <v>-9.4E-2</v>
      </c>
      <c r="K622" s="6" t="str">
        <f>IF(Table1[[#This Row],[FY 2023]]&lt;Table1[[#This Row],[FY 2022]],"Budget Cut","Budget Increase")</f>
        <v>Budget Cut</v>
      </c>
    </row>
    <row r="623" spans="1:11" x14ac:dyDescent="0.35">
      <c r="A623" s="14" t="s">
        <v>3145</v>
      </c>
      <c r="B623" s="2">
        <v>24</v>
      </c>
      <c r="C623" s="2">
        <v>26</v>
      </c>
      <c r="D623" s="2" t="s">
        <v>3123</v>
      </c>
      <c r="E623" s="3" t="s">
        <v>3146</v>
      </c>
      <c r="F623" s="3" t="s">
        <v>21</v>
      </c>
      <c r="G623" s="6">
        <v>5989837</v>
      </c>
      <c r="H623" s="6">
        <v>5743290</v>
      </c>
      <c r="I623" s="6">
        <f t="shared" si="9"/>
        <v>246547</v>
      </c>
      <c r="J623" s="15">
        <v>-4.1000000000000002E-2</v>
      </c>
      <c r="K623" s="6" t="str">
        <f>IF(Table1[[#This Row],[FY 2023]]&lt;Table1[[#This Row],[FY 2022]],"Budget Cut","Budget Increase")</f>
        <v>Budget Cut</v>
      </c>
    </row>
    <row r="624" spans="1:11" x14ac:dyDescent="0.35">
      <c r="A624" s="14" t="s">
        <v>1245</v>
      </c>
      <c r="B624" s="2">
        <v>32</v>
      </c>
      <c r="C624" s="2">
        <v>34</v>
      </c>
      <c r="D624" s="2" t="s">
        <v>1194</v>
      </c>
      <c r="E624" s="3" t="s">
        <v>1246</v>
      </c>
      <c r="F624" s="3" t="s">
        <v>11</v>
      </c>
      <c r="G624" s="6">
        <v>5991745</v>
      </c>
      <c r="H624" s="6">
        <v>5967945</v>
      </c>
      <c r="I624" s="6">
        <f t="shared" si="9"/>
        <v>23800</v>
      </c>
      <c r="J624" s="15">
        <v>-4.0000000000000001E-3</v>
      </c>
      <c r="K624" s="6" t="str">
        <f>IF(Table1[[#This Row],[FY 2023]]&lt;Table1[[#This Row],[FY 2022]],"Budget Cut","Budget Increase")</f>
        <v>Budget Cut</v>
      </c>
    </row>
    <row r="625" spans="1:11" x14ac:dyDescent="0.35">
      <c r="A625" s="14" t="s">
        <v>490</v>
      </c>
      <c r="B625" s="2">
        <v>2</v>
      </c>
      <c r="C625" s="2">
        <v>3</v>
      </c>
      <c r="D625" s="2" t="s">
        <v>491</v>
      </c>
      <c r="E625" s="3" t="s">
        <v>492</v>
      </c>
      <c r="F625" s="3" t="s">
        <v>11</v>
      </c>
      <c r="G625" s="6">
        <v>5995167</v>
      </c>
      <c r="H625" s="6">
        <v>5915274</v>
      </c>
      <c r="I625" s="6">
        <f t="shared" si="9"/>
        <v>79893</v>
      </c>
      <c r="J625" s="15">
        <v>-1.2999999999999999E-2</v>
      </c>
      <c r="K625" s="6" t="str">
        <f>IF(Table1[[#This Row],[FY 2023]]&lt;Table1[[#This Row],[FY 2022]],"Budget Cut","Budget Increase")</f>
        <v>Budget Cut</v>
      </c>
    </row>
    <row r="626" spans="1:11" x14ac:dyDescent="0.35">
      <c r="A626" s="14" t="s">
        <v>2091</v>
      </c>
      <c r="B626" s="2">
        <v>23</v>
      </c>
      <c r="C626" s="2">
        <v>37</v>
      </c>
      <c r="D626" s="2" t="s">
        <v>2035</v>
      </c>
      <c r="E626" s="3" t="s">
        <v>2092</v>
      </c>
      <c r="F626" s="3" t="s">
        <v>26</v>
      </c>
      <c r="G626" s="6">
        <v>5997485</v>
      </c>
      <c r="H626" s="6">
        <v>6233489</v>
      </c>
      <c r="I626" s="6">
        <f t="shared" si="9"/>
        <v>-236004</v>
      </c>
      <c r="J626" s="15">
        <v>3.9E-2</v>
      </c>
      <c r="K626" s="6" t="str">
        <f>IF(Table1[[#This Row],[FY 2023]]&lt;Table1[[#This Row],[FY 2022]],"Budget Cut","Budget Increase")</f>
        <v>Budget Increase</v>
      </c>
    </row>
    <row r="627" spans="1:11" x14ac:dyDescent="0.35">
      <c r="A627" s="14" t="s">
        <v>1011</v>
      </c>
      <c r="B627" s="2">
        <v>11</v>
      </c>
      <c r="C627" s="2">
        <v>18</v>
      </c>
      <c r="D627" s="2" t="s">
        <v>965</v>
      </c>
      <c r="E627" s="3" t="s">
        <v>1012</v>
      </c>
      <c r="F627" s="3" t="s">
        <v>21</v>
      </c>
      <c r="G627" s="6">
        <v>5997966</v>
      </c>
      <c r="H627" s="6">
        <v>5257853</v>
      </c>
      <c r="I627" s="6">
        <f t="shared" si="9"/>
        <v>740113</v>
      </c>
      <c r="J627" s="15">
        <v>-0.123</v>
      </c>
      <c r="K627" s="6" t="str">
        <f>IF(Table1[[#This Row],[FY 2023]]&lt;Table1[[#This Row],[FY 2022]],"Budget Cut","Budget Increase")</f>
        <v>Budget Cut</v>
      </c>
    </row>
    <row r="628" spans="1:11" x14ac:dyDescent="0.35">
      <c r="A628" s="14" t="s">
        <v>720</v>
      </c>
      <c r="B628" s="2">
        <v>29</v>
      </c>
      <c r="C628" s="2">
        <v>31</v>
      </c>
      <c r="D628" s="2" t="s">
        <v>672</v>
      </c>
      <c r="E628" s="3" t="s">
        <v>721</v>
      </c>
      <c r="F628" s="3" t="s">
        <v>21</v>
      </c>
      <c r="G628" s="6">
        <v>6003188</v>
      </c>
      <c r="H628" s="6">
        <v>6325468</v>
      </c>
      <c r="I628" s="6">
        <f t="shared" si="9"/>
        <v>-322280</v>
      </c>
      <c r="J628" s="15">
        <v>5.3999999999999999E-2</v>
      </c>
      <c r="K628" s="6" t="str">
        <f>IF(Table1[[#This Row],[FY 2023]]&lt;Table1[[#This Row],[FY 2022]],"Budget Cut","Budget Increase")</f>
        <v>Budget Increase</v>
      </c>
    </row>
    <row r="629" spans="1:11" x14ac:dyDescent="0.35">
      <c r="A629" s="14" t="s">
        <v>323</v>
      </c>
      <c r="B629" s="2">
        <v>7</v>
      </c>
      <c r="C629" s="2">
        <v>8</v>
      </c>
      <c r="D629" s="2" t="s">
        <v>243</v>
      </c>
      <c r="E629" s="3" t="s">
        <v>324</v>
      </c>
      <c r="F629" s="3" t="s">
        <v>21</v>
      </c>
      <c r="G629" s="6">
        <v>6011472</v>
      </c>
      <c r="H629" s="6">
        <v>5277559</v>
      </c>
      <c r="I629" s="6">
        <f t="shared" si="9"/>
        <v>733913</v>
      </c>
      <c r="J629" s="15">
        <v>-0.122</v>
      </c>
      <c r="K629" s="6" t="str">
        <f>IF(Table1[[#This Row],[FY 2023]]&lt;Table1[[#This Row],[FY 2022]],"Budget Cut","Budget Increase")</f>
        <v>Budget Cut</v>
      </c>
    </row>
    <row r="630" spans="1:11" x14ac:dyDescent="0.35">
      <c r="A630" s="14" t="s">
        <v>1253</v>
      </c>
      <c r="B630" s="2">
        <v>32</v>
      </c>
      <c r="C630" s="2">
        <v>34</v>
      </c>
      <c r="D630" s="2" t="s">
        <v>1194</v>
      </c>
      <c r="E630" s="3" t="s">
        <v>1254</v>
      </c>
      <c r="F630" s="3" t="s">
        <v>14</v>
      </c>
      <c r="G630" s="6">
        <v>6018540</v>
      </c>
      <c r="H630" s="6">
        <v>5722968</v>
      </c>
      <c r="I630" s="6">
        <f t="shared" si="9"/>
        <v>295572</v>
      </c>
      <c r="J630" s="15">
        <v>-4.9000000000000002E-2</v>
      </c>
      <c r="K630" s="6" t="str">
        <f>IF(Table1[[#This Row],[FY 2023]]&lt;Table1[[#This Row],[FY 2022]],"Budget Cut","Budget Increase")</f>
        <v>Budget Cut</v>
      </c>
    </row>
    <row r="631" spans="1:11" x14ac:dyDescent="0.35">
      <c r="A631" s="14" t="s">
        <v>1787</v>
      </c>
      <c r="B631" s="2">
        <v>2</v>
      </c>
      <c r="C631" s="2">
        <v>1</v>
      </c>
      <c r="D631" s="2" t="s">
        <v>1739</v>
      </c>
      <c r="E631" s="3" t="s">
        <v>1788</v>
      </c>
      <c r="F631" s="3" t="s">
        <v>11</v>
      </c>
      <c r="G631" s="6">
        <v>6019607</v>
      </c>
      <c r="H631" s="6">
        <v>5625975</v>
      </c>
      <c r="I631" s="6">
        <f t="shared" si="9"/>
        <v>393632</v>
      </c>
      <c r="J631" s="15">
        <v>-6.5000000000000002E-2</v>
      </c>
      <c r="K631" s="6" t="str">
        <f>IF(Table1[[#This Row],[FY 2023]]&lt;Table1[[#This Row],[FY 2022]],"Budget Cut","Budget Increase")</f>
        <v>Budget Cut</v>
      </c>
    </row>
    <row r="632" spans="1:11" x14ac:dyDescent="0.35">
      <c r="A632" s="14" t="s">
        <v>2291</v>
      </c>
      <c r="B632" s="2">
        <v>13</v>
      </c>
      <c r="C632" s="2">
        <v>33</v>
      </c>
      <c r="D632" s="2" t="s">
        <v>2277</v>
      </c>
      <c r="E632" s="3" t="s">
        <v>2292</v>
      </c>
      <c r="F632" s="3" t="s">
        <v>21</v>
      </c>
      <c r="G632" s="6">
        <v>6022096</v>
      </c>
      <c r="H632" s="6">
        <v>6092825</v>
      </c>
      <c r="I632" s="6">
        <f t="shared" si="9"/>
        <v>-70729</v>
      </c>
      <c r="J632" s="15">
        <v>1.2E-2</v>
      </c>
      <c r="K632" s="6" t="str">
        <f>IF(Table1[[#This Row],[FY 2023]]&lt;Table1[[#This Row],[FY 2022]],"Budget Cut","Budget Increase")</f>
        <v>Budget Increase</v>
      </c>
    </row>
    <row r="633" spans="1:11" x14ac:dyDescent="0.35">
      <c r="A633" s="14" t="s">
        <v>482</v>
      </c>
      <c r="B633" s="2">
        <v>31</v>
      </c>
      <c r="C633" s="2">
        <v>51</v>
      </c>
      <c r="D633" s="2" t="s">
        <v>438</v>
      </c>
      <c r="E633" s="3" t="s">
        <v>483</v>
      </c>
      <c r="F633" s="3" t="s">
        <v>21</v>
      </c>
      <c r="G633" s="6">
        <v>6030642</v>
      </c>
      <c r="H633" s="6">
        <v>5930694</v>
      </c>
      <c r="I633" s="6">
        <f t="shared" si="9"/>
        <v>99948</v>
      </c>
      <c r="J633" s="15">
        <v>-1.7000000000000001E-2</v>
      </c>
      <c r="K633" s="6" t="str">
        <f>IF(Table1[[#This Row],[FY 2023]]&lt;Table1[[#This Row],[FY 2022]],"Budget Cut","Budget Increase")</f>
        <v>Budget Cut</v>
      </c>
    </row>
    <row r="634" spans="1:11" x14ac:dyDescent="0.35">
      <c r="A634" s="14" t="s">
        <v>2030</v>
      </c>
      <c r="B634" s="2">
        <v>22</v>
      </c>
      <c r="C634" s="2">
        <v>46</v>
      </c>
      <c r="D634" s="2" t="s">
        <v>1980</v>
      </c>
      <c r="E634" s="3" t="s">
        <v>2031</v>
      </c>
      <c r="F634" s="3" t="s">
        <v>21</v>
      </c>
      <c r="G634" s="6">
        <v>6032026</v>
      </c>
      <c r="H634" s="6">
        <v>5860579</v>
      </c>
      <c r="I634" s="6">
        <f t="shared" si="9"/>
        <v>171447</v>
      </c>
      <c r="J634" s="15">
        <v>-2.8000000000000001E-2</v>
      </c>
      <c r="K634" s="6" t="str">
        <f>IF(Table1[[#This Row],[FY 2023]]&lt;Table1[[#This Row],[FY 2022]],"Budget Cut","Budget Increase")</f>
        <v>Budget Cut</v>
      </c>
    </row>
    <row r="635" spans="1:11" x14ac:dyDescent="0.35">
      <c r="A635" s="14" t="s">
        <v>1058</v>
      </c>
      <c r="B635" s="2">
        <v>10</v>
      </c>
      <c r="C635" s="2">
        <v>15</v>
      </c>
      <c r="D635" s="2" t="s">
        <v>1040</v>
      </c>
      <c r="E635" s="3" t="s">
        <v>1059</v>
      </c>
      <c r="F635" s="3" t="s">
        <v>11</v>
      </c>
      <c r="G635" s="6">
        <v>6036585</v>
      </c>
      <c r="H635" s="6">
        <v>5995906</v>
      </c>
      <c r="I635" s="6">
        <f t="shared" si="9"/>
        <v>40679</v>
      </c>
      <c r="J635" s="15">
        <v>-7.0000000000000001E-3</v>
      </c>
      <c r="K635" s="6" t="str">
        <f>IF(Table1[[#This Row],[FY 2023]]&lt;Table1[[#This Row],[FY 2022]],"Budget Cut","Budget Increase")</f>
        <v>Budget Cut</v>
      </c>
    </row>
    <row r="636" spans="1:11" x14ac:dyDescent="0.35">
      <c r="A636" s="14" t="s">
        <v>1931</v>
      </c>
      <c r="B636" s="2">
        <v>2</v>
      </c>
      <c r="C636" s="2">
        <v>5</v>
      </c>
      <c r="D636" s="2" t="s">
        <v>1907</v>
      </c>
      <c r="E636" s="3" t="s">
        <v>1932</v>
      </c>
      <c r="F636" s="3" t="s">
        <v>11</v>
      </c>
      <c r="G636" s="6">
        <v>6039152</v>
      </c>
      <c r="H636" s="6">
        <v>5488580</v>
      </c>
      <c r="I636" s="6">
        <f t="shared" si="9"/>
        <v>550572</v>
      </c>
      <c r="J636" s="15">
        <v>-9.0999999999999998E-2</v>
      </c>
      <c r="K636" s="6" t="str">
        <f>IF(Table1[[#This Row],[FY 2023]]&lt;Table1[[#This Row],[FY 2022]],"Budget Cut","Budget Increase")</f>
        <v>Budget Cut</v>
      </c>
    </row>
    <row r="637" spans="1:11" x14ac:dyDescent="0.35">
      <c r="A637" s="14" t="s">
        <v>774</v>
      </c>
      <c r="B637" s="2">
        <v>31</v>
      </c>
      <c r="C637" s="2">
        <v>50</v>
      </c>
      <c r="D637" s="2" t="s">
        <v>770</v>
      </c>
      <c r="E637" s="3" t="s">
        <v>775</v>
      </c>
      <c r="F637" s="3" t="s">
        <v>21</v>
      </c>
      <c r="G637" s="6">
        <v>6042755</v>
      </c>
      <c r="H637" s="6">
        <v>6168236</v>
      </c>
      <c r="I637" s="6">
        <f t="shared" si="9"/>
        <v>-125481</v>
      </c>
      <c r="J637" s="15">
        <v>2.1000000000000001E-2</v>
      </c>
      <c r="K637" s="6" t="str">
        <f>IF(Table1[[#This Row],[FY 2023]]&lt;Table1[[#This Row],[FY 2022]],"Budget Cut","Budget Increase")</f>
        <v>Budget Increase</v>
      </c>
    </row>
    <row r="638" spans="1:11" x14ac:dyDescent="0.35">
      <c r="A638" s="14" t="s">
        <v>3077</v>
      </c>
      <c r="B638" s="2">
        <v>28</v>
      </c>
      <c r="C638" s="2">
        <v>27</v>
      </c>
      <c r="D638" s="2" t="s">
        <v>3069</v>
      </c>
      <c r="E638" s="3" t="s">
        <v>3078</v>
      </c>
      <c r="F638" s="3" t="s">
        <v>29</v>
      </c>
      <c r="G638" s="6">
        <v>6057083</v>
      </c>
      <c r="H638" s="6">
        <v>5720469</v>
      </c>
      <c r="I638" s="6">
        <f t="shared" si="9"/>
        <v>336614</v>
      </c>
      <c r="J638" s="15">
        <v>-5.6000000000000001E-2</v>
      </c>
      <c r="K638" s="6" t="str">
        <f>IF(Table1[[#This Row],[FY 2023]]&lt;Table1[[#This Row],[FY 2022]],"Budget Cut","Budget Increase")</f>
        <v>Budget Cut</v>
      </c>
    </row>
    <row r="639" spans="1:11" x14ac:dyDescent="0.35">
      <c r="A639" s="14" t="s">
        <v>2307</v>
      </c>
      <c r="B639" s="2">
        <v>14</v>
      </c>
      <c r="C639" s="2">
        <v>33</v>
      </c>
      <c r="D639" s="2" t="s">
        <v>2277</v>
      </c>
      <c r="E639" s="3" t="s">
        <v>2308</v>
      </c>
      <c r="F639" s="3" t="s">
        <v>11</v>
      </c>
      <c r="G639" s="6">
        <v>6060924</v>
      </c>
      <c r="H639" s="6">
        <v>6401881</v>
      </c>
      <c r="I639" s="6">
        <f t="shared" si="9"/>
        <v>-340957</v>
      </c>
      <c r="J639" s="15">
        <v>5.6000000000000001E-2</v>
      </c>
      <c r="K639" s="6" t="str">
        <f>IF(Table1[[#This Row],[FY 2023]]&lt;Table1[[#This Row],[FY 2022]],"Budget Cut","Budget Increase")</f>
        <v>Budget Increase</v>
      </c>
    </row>
    <row r="640" spans="1:11" x14ac:dyDescent="0.35">
      <c r="A640" s="14" t="s">
        <v>2321</v>
      </c>
      <c r="B640" s="2">
        <v>14</v>
      </c>
      <c r="C640" s="2">
        <v>33</v>
      </c>
      <c r="D640" s="2" t="s">
        <v>2277</v>
      </c>
      <c r="E640" s="3" t="s">
        <v>2322</v>
      </c>
      <c r="F640" s="3" t="s">
        <v>21</v>
      </c>
      <c r="G640" s="6">
        <v>6061368</v>
      </c>
      <c r="H640" s="6">
        <v>5381622</v>
      </c>
      <c r="I640" s="6">
        <f t="shared" si="9"/>
        <v>679746</v>
      </c>
      <c r="J640" s="15">
        <v>-0.112</v>
      </c>
      <c r="K640" s="6" t="str">
        <f>IF(Table1[[#This Row],[FY 2023]]&lt;Table1[[#This Row],[FY 2022]],"Budget Cut","Budget Increase")</f>
        <v>Budget Cut</v>
      </c>
    </row>
    <row r="641" spans="1:11" x14ac:dyDescent="0.35">
      <c r="A641" s="14" t="s">
        <v>1783</v>
      </c>
      <c r="B641" s="2">
        <v>2</v>
      </c>
      <c r="C641" s="2">
        <v>1</v>
      </c>
      <c r="D641" s="2" t="s">
        <v>1739</v>
      </c>
      <c r="E641" s="3" t="s">
        <v>1784</v>
      </c>
      <c r="F641" s="3" t="s">
        <v>14</v>
      </c>
      <c r="G641" s="6">
        <v>6062876</v>
      </c>
      <c r="H641" s="6">
        <v>6499002</v>
      </c>
      <c r="I641" s="6">
        <f t="shared" si="9"/>
        <v>-436126</v>
      </c>
      <c r="J641" s="15">
        <v>7.1999999999999995E-2</v>
      </c>
      <c r="K641" s="6" t="str">
        <f>IF(Table1[[#This Row],[FY 2023]]&lt;Table1[[#This Row],[FY 2022]],"Budget Cut","Budget Increase")</f>
        <v>Budget Increase</v>
      </c>
    </row>
    <row r="642" spans="1:11" x14ac:dyDescent="0.35">
      <c r="A642" s="14" t="s">
        <v>329</v>
      </c>
      <c r="B642" s="2">
        <v>7</v>
      </c>
      <c r="C642" s="2">
        <v>8</v>
      </c>
      <c r="D642" s="2" t="s">
        <v>243</v>
      </c>
      <c r="E642" s="3" t="s">
        <v>330</v>
      </c>
      <c r="F642" s="3" t="s">
        <v>21</v>
      </c>
      <c r="G642" s="6">
        <v>6076715</v>
      </c>
      <c r="H642" s="6">
        <v>5583181</v>
      </c>
      <c r="I642" s="6">
        <f t="shared" ref="I642:I705" si="10">SUM(G642,-H642)</f>
        <v>493534</v>
      </c>
      <c r="J642" s="15">
        <v>-8.1000000000000003E-2</v>
      </c>
      <c r="K642" s="6" t="str">
        <f>IF(Table1[[#This Row],[FY 2023]]&lt;Table1[[#This Row],[FY 2022]],"Budget Cut","Budget Increase")</f>
        <v>Budget Cut</v>
      </c>
    </row>
    <row r="643" spans="1:11" x14ac:dyDescent="0.35">
      <c r="A643" s="14" t="s">
        <v>2804</v>
      </c>
      <c r="B643" s="2">
        <v>9</v>
      </c>
      <c r="C643" s="2">
        <v>16</v>
      </c>
      <c r="D643" s="2" t="s">
        <v>2792</v>
      </c>
      <c r="E643" s="3" t="s">
        <v>2805</v>
      </c>
      <c r="F643" s="3" t="s">
        <v>11</v>
      </c>
      <c r="G643" s="6">
        <v>6076854</v>
      </c>
      <c r="H643" s="6">
        <v>6444361</v>
      </c>
      <c r="I643" s="6">
        <f t="shared" si="10"/>
        <v>-367507</v>
      </c>
      <c r="J643" s="15">
        <v>0.06</v>
      </c>
      <c r="K643" s="6" t="str">
        <f>IF(Table1[[#This Row],[FY 2023]]&lt;Table1[[#This Row],[FY 2022]],"Budget Cut","Budget Increase")</f>
        <v>Budget Increase</v>
      </c>
    </row>
    <row r="644" spans="1:11" x14ac:dyDescent="0.35">
      <c r="A644" s="14" t="s">
        <v>1292</v>
      </c>
      <c r="B644" s="2">
        <v>15</v>
      </c>
      <c r="C644" s="2">
        <v>39</v>
      </c>
      <c r="D644" s="2" t="s">
        <v>1268</v>
      </c>
      <c r="E644" s="3" t="s">
        <v>1293</v>
      </c>
      <c r="F644" s="3" t="s">
        <v>21</v>
      </c>
      <c r="G644" s="6">
        <v>6083863</v>
      </c>
      <c r="H644" s="6">
        <v>5881180</v>
      </c>
      <c r="I644" s="6">
        <f t="shared" si="10"/>
        <v>202683</v>
      </c>
      <c r="J644" s="15">
        <v>-3.3000000000000002E-2</v>
      </c>
      <c r="K644" s="6" t="str">
        <f>IF(Table1[[#This Row],[FY 2023]]&lt;Table1[[#This Row],[FY 2022]],"Budget Cut","Budget Increase")</f>
        <v>Budget Cut</v>
      </c>
    </row>
    <row r="645" spans="1:11" x14ac:dyDescent="0.35">
      <c r="A645" s="14" t="s">
        <v>2832</v>
      </c>
      <c r="B645" s="2">
        <v>9</v>
      </c>
      <c r="C645" s="2">
        <v>16</v>
      </c>
      <c r="D645" s="2" t="s">
        <v>2792</v>
      </c>
      <c r="E645" s="3" t="s">
        <v>2833</v>
      </c>
      <c r="F645" s="3" t="s">
        <v>14</v>
      </c>
      <c r="G645" s="6">
        <v>6089560</v>
      </c>
      <c r="H645" s="6">
        <v>5514677</v>
      </c>
      <c r="I645" s="6">
        <f t="shared" si="10"/>
        <v>574883</v>
      </c>
      <c r="J645" s="15">
        <v>-9.4E-2</v>
      </c>
      <c r="K645" s="6" t="str">
        <f>IF(Table1[[#This Row],[FY 2023]]&lt;Table1[[#This Row],[FY 2022]],"Budget Cut","Budget Increase")</f>
        <v>Budget Cut</v>
      </c>
    </row>
    <row r="646" spans="1:11" x14ac:dyDescent="0.35">
      <c r="A646" s="14" t="s">
        <v>184</v>
      </c>
      <c r="B646" s="2">
        <v>15</v>
      </c>
      <c r="C646" s="2">
        <v>38</v>
      </c>
      <c r="D646" s="2" t="s">
        <v>180</v>
      </c>
      <c r="E646" s="3" t="s">
        <v>185</v>
      </c>
      <c r="F646" s="3" t="s">
        <v>14</v>
      </c>
      <c r="G646" s="6">
        <v>6099592</v>
      </c>
      <c r="H646" s="6">
        <v>6737137</v>
      </c>
      <c r="I646" s="6">
        <f t="shared" si="10"/>
        <v>-637545</v>
      </c>
      <c r="J646" s="15">
        <v>0.105</v>
      </c>
      <c r="K646" s="6" t="str">
        <f>IF(Table1[[#This Row],[FY 2023]]&lt;Table1[[#This Row],[FY 2022]],"Budget Cut","Budget Increase")</f>
        <v>Budget Increase</v>
      </c>
    </row>
    <row r="647" spans="1:11" x14ac:dyDescent="0.35">
      <c r="A647" s="14" t="s">
        <v>3068</v>
      </c>
      <c r="B647" s="2">
        <v>28</v>
      </c>
      <c r="C647" s="2">
        <v>27</v>
      </c>
      <c r="D647" s="2" t="s">
        <v>3069</v>
      </c>
      <c r="E647" s="3" t="s">
        <v>3070</v>
      </c>
      <c r="F647" s="3" t="s">
        <v>14</v>
      </c>
      <c r="G647" s="6">
        <v>6100596</v>
      </c>
      <c r="H647" s="6">
        <v>5289129</v>
      </c>
      <c r="I647" s="6">
        <f t="shared" si="10"/>
        <v>811467</v>
      </c>
      <c r="J647" s="15">
        <v>-0.13300000000000001</v>
      </c>
      <c r="K647" s="6" t="str">
        <f>IF(Table1[[#This Row],[FY 2023]]&lt;Table1[[#This Row],[FY 2022]],"Budget Cut","Budget Increase")</f>
        <v>Budget Cut</v>
      </c>
    </row>
    <row r="648" spans="1:11" x14ac:dyDescent="0.35">
      <c r="A648" s="14" t="s">
        <v>2194</v>
      </c>
      <c r="B648" s="2">
        <v>17</v>
      </c>
      <c r="C648" s="2">
        <v>36</v>
      </c>
      <c r="D648" s="2" t="s">
        <v>2128</v>
      </c>
      <c r="E648" s="3" t="s">
        <v>2195</v>
      </c>
      <c r="F648" s="3" t="s">
        <v>11</v>
      </c>
      <c r="G648" s="6">
        <v>6102638</v>
      </c>
      <c r="H648" s="6">
        <v>6086433</v>
      </c>
      <c r="I648" s="6">
        <f t="shared" si="10"/>
        <v>16205</v>
      </c>
      <c r="J648" s="15">
        <v>-3.0000000000000001E-3</v>
      </c>
      <c r="K648" s="6" t="str">
        <f>IF(Table1[[#This Row],[FY 2023]]&lt;Table1[[#This Row],[FY 2022]],"Budget Cut","Budget Increase")</f>
        <v>Budget Cut</v>
      </c>
    </row>
    <row r="649" spans="1:11" x14ac:dyDescent="0.35">
      <c r="A649" s="14" t="s">
        <v>940</v>
      </c>
      <c r="B649" s="2">
        <v>10</v>
      </c>
      <c r="C649" s="2">
        <v>11</v>
      </c>
      <c r="D649" s="2" t="s">
        <v>896</v>
      </c>
      <c r="E649" s="3" t="s">
        <v>941</v>
      </c>
      <c r="F649" s="3" t="s">
        <v>21</v>
      </c>
      <c r="G649" s="6">
        <v>6102661</v>
      </c>
      <c r="H649" s="6">
        <v>5814526</v>
      </c>
      <c r="I649" s="6">
        <f t="shared" si="10"/>
        <v>288135</v>
      </c>
      <c r="J649" s="15">
        <v>-4.7E-2</v>
      </c>
      <c r="K649" s="6" t="str">
        <f>IF(Table1[[#This Row],[FY 2023]]&lt;Table1[[#This Row],[FY 2022]],"Budget Cut","Budget Increase")</f>
        <v>Budget Cut</v>
      </c>
    </row>
    <row r="650" spans="1:11" x14ac:dyDescent="0.35">
      <c r="A650" s="14" t="s">
        <v>645</v>
      </c>
      <c r="B650" s="2">
        <v>3</v>
      </c>
      <c r="C650" s="2">
        <v>6</v>
      </c>
      <c r="D650" s="2" t="s">
        <v>613</v>
      </c>
      <c r="E650" s="3" t="s">
        <v>646</v>
      </c>
      <c r="F650" s="3" t="s">
        <v>21</v>
      </c>
      <c r="G650" s="6">
        <v>6107359</v>
      </c>
      <c r="H650" s="6">
        <v>5622115</v>
      </c>
      <c r="I650" s="6">
        <f t="shared" si="10"/>
        <v>485244</v>
      </c>
      <c r="J650" s="15">
        <v>-7.9000000000000001E-2</v>
      </c>
      <c r="K650" s="6" t="str">
        <f>IF(Table1[[#This Row],[FY 2023]]&lt;Table1[[#This Row],[FY 2022]],"Budget Cut","Budget Increase")</f>
        <v>Budget Cut</v>
      </c>
    </row>
    <row r="651" spans="1:11" x14ac:dyDescent="0.35">
      <c r="A651" s="14" t="s">
        <v>2526</v>
      </c>
      <c r="B651" s="2">
        <v>2</v>
      </c>
      <c r="C651" s="2">
        <v>2</v>
      </c>
      <c r="D651" s="2" t="s">
        <v>2492</v>
      </c>
      <c r="E651" s="3" t="s">
        <v>2527</v>
      </c>
      <c r="F651" s="3" t="s">
        <v>11</v>
      </c>
      <c r="G651" s="6">
        <v>6112754</v>
      </c>
      <c r="H651" s="6">
        <v>5917032</v>
      </c>
      <c r="I651" s="6">
        <f t="shared" si="10"/>
        <v>195722</v>
      </c>
      <c r="J651" s="15">
        <v>-3.2000000000000001E-2</v>
      </c>
      <c r="K651" s="6" t="str">
        <f>IF(Table1[[#This Row],[FY 2023]]&lt;Table1[[#This Row],[FY 2022]],"Budget Cut","Budget Increase")</f>
        <v>Budget Cut</v>
      </c>
    </row>
    <row r="652" spans="1:11" x14ac:dyDescent="0.35">
      <c r="A652" s="14" t="s">
        <v>394</v>
      </c>
      <c r="B652" s="2">
        <v>19</v>
      </c>
      <c r="C652" s="2">
        <v>42</v>
      </c>
      <c r="D652" s="2" t="s">
        <v>352</v>
      </c>
      <c r="E652" s="3" t="s">
        <v>395</v>
      </c>
      <c r="F652" s="3" t="s">
        <v>21</v>
      </c>
      <c r="G652" s="6">
        <v>6113287</v>
      </c>
      <c r="H652" s="6">
        <v>5670852</v>
      </c>
      <c r="I652" s="6">
        <f t="shared" si="10"/>
        <v>442435</v>
      </c>
      <c r="J652" s="15">
        <v>-7.1999999999999995E-2</v>
      </c>
      <c r="K652" s="6" t="str">
        <f>IF(Table1[[#This Row],[FY 2023]]&lt;Table1[[#This Row],[FY 2022]],"Budget Cut","Budget Increase")</f>
        <v>Budget Cut</v>
      </c>
    </row>
    <row r="653" spans="1:11" x14ac:dyDescent="0.35">
      <c r="A653" s="14" t="s">
        <v>714</v>
      </c>
      <c r="B653" s="2">
        <v>29</v>
      </c>
      <c r="C653" s="2">
        <v>31</v>
      </c>
      <c r="D653" s="2" t="s">
        <v>672</v>
      </c>
      <c r="E653" s="3" t="s">
        <v>715</v>
      </c>
      <c r="F653" s="3" t="s">
        <v>21</v>
      </c>
      <c r="G653" s="6">
        <v>6118477</v>
      </c>
      <c r="H653" s="6">
        <v>5035077</v>
      </c>
      <c r="I653" s="6">
        <f t="shared" si="10"/>
        <v>1083400</v>
      </c>
      <c r="J653" s="15">
        <v>-0.17699999999999999</v>
      </c>
      <c r="K653" s="6" t="str">
        <f>IF(Table1[[#This Row],[FY 2023]]&lt;Table1[[#This Row],[FY 2022]],"Budget Cut","Budget Increase")</f>
        <v>Budget Cut</v>
      </c>
    </row>
    <row r="654" spans="1:11" x14ac:dyDescent="0.35">
      <c r="A654" s="14" t="s">
        <v>424</v>
      </c>
      <c r="B654" s="2">
        <v>23</v>
      </c>
      <c r="C654" s="2">
        <v>42</v>
      </c>
      <c r="D654" s="2" t="s">
        <v>352</v>
      </c>
      <c r="E654" s="3" t="s">
        <v>425</v>
      </c>
      <c r="F654" s="3" t="s">
        <v>21</v>
      </c>
      <c r="G654" s="6">
        <v>6121733</v>
      </c>
      <c r="H654" s="6">
        <v>5922054</v>
      </c>
      <c r="I654" s="6">
        <f t="shared" si="10"/>
        <v>199679</v>
      </c>
      <c r="J654" s="15">
        <v>-3.3000000000000002E-2</v>
      </c>
      <c r="K654" s="6" t="str">
        <f>IF(Table1[[#This Row],[FY 2023]]&lt;Table1[[#This Row],[FY 2022]],"Budget Cut","Budget Increase")</f>
        <v>Budget Cut</v>
      </c>
    </row>
    <row r="655" spans="1:11" x14ac:dyDescent="0.35">
      <c r="A655" s="14" t="s">
        <v>2878</v>
      </c>
      <c r="B655" s="2">
        <v>9</v>
      </c>
      <c r="C655" s="2">
        <v>16</v>
      </c>
      <c r="D655" s="2" t="s">
        <v>2792</v>
      </c>
      <c r="E655" s="3" t="s">
        <v>2879</v>
      </c>
      <c r="F655" s="3" t="s">
        <v>14</v>
      </c>
      <c r="G655" s="6">
        <v>6131804</v>
      </c>
      <c r="H655" s="6">
        <v>5942803</v>
      </c>
      <c r="I655" s="6">
        <f t="shared" si="10"/>
        <v>189001</v>
      </c>
      <c r="J655" s="15">
        <v>-3.1E-2</v>
      </c>
      <c r="K655" s="6" t="str">
        <f>IF(Table1[[#This Row],[FY 2023]]&lt;Table1[[#This Row],[FY 2022]],"Budget Cut","Budget Increase")</f>
        <v>Budget Cut</v>
      </c>
    </row>
    <row r="656" spans="1:11" x14ac:dyDescent="0.35">
      <c r="A656" s="14" t="s">
        <v>2706</v>
      </c>
      <c r="B656" s="2">
        <v>9</v>
      </c>
      <c r="C656" s="2">
        <v>14</v>
      </c>
      <c r="D656" s="2" t="s">
        <v>2688</v>
      </c>
      <c r="E656" s="3" t="s">
        <v>2707</v>
      </c>
      <c r="F656" s="3" t="s">
        <v>21</v>
      </c>
      <c r="G656" s="6">
        <v>6137534</v>
      </c>
      <c r="H656" s="6">
        <v>5269278</v>
      </c>
      <c r="I656" s="6">
        <f t="shared" si="10"/>
        <v>868256</v>
      </c>
      <c r="J656" s="15">
        <v>-0.14099999999999999</v>
      </c>
      <c r="K656" s="6" t="str">
        <f>IF(Table1[[#This Row],[FY 2023]]&lt;Table1[[#This Row],[FY 2022]],"Budget Cut","Budget Increase")</f>
        <v>Budget Cut</v>
      </c>
    </row>
    <row r="657" spans="1:11" x14ac:dyDescent="0.35">
      <c r="A657" s="14" t="s">
        <v>1200</v>
      </c>
      <c r="B657" s="2">
        <v>14</v>
      </c>
      <c r="C657" s="2">
        <v>34</v>
      </c>
      <c r="D657" s="2" t="s">
        <v>1194</v>
      </c>
      <c r="E657" s="3" t="s">
        <v>1201</v>
      </c>
      <c r="F657" s="3" t="s">
        <v>11</v>
      </c>
      <c r="G657" s="6">
        <v>6138773</v>
      </c>
      <c r="H657" s="6">
        <v>6894033</v>
      </c>
      <c r="I657" s="6">
        <f t="shared" si="10"/>
        <v>-755260</v>
      </c>
      <c r="J657" s="15">
        <v>0.123</v>
      </c>
      <c r="K657" s="6" t="str">
        <f>IF(Table1[[#This Row],[FY 2023]]&lt;Table1[[#This Row],[FY 2022]],"Budget Cut","Budget Increase")</f>
        <v>Budget Increase</v>
      </c>
    </row>
    <row r="658" spans="1:11" x14ac:dyDescent="0.35">
      <c r="A658" s="14" t="s">
        <v>2631</v>
      </c>
      <c r="B658" s="2">
        <v>12</v>
      </c>
      <c r="C658" s="2">
        <v>17</v>
      </c>
      <c r="D658" s="2" t="s">
        <v>2567</v>
      </c>
      <c r="E658" s="3" t="s">
        <v>2632</v>
      </c>
      <c r="F658" s="3" t="s">
        <v>11</v>
      </c>
      <c r="G658" s="6">
        <v>6142580</v>
      </c>
      <c r="H658" s="6">
        <v>5760686</v>
      </c>
      <c r="I658" s="6">
        <f t="shared" si="10"/>
        <v>381894</v>
      </c>
      <c r="J658" s="15">
        <v>-6.2E-2</v>
      </c>
      <c r="K658" s="6" t="str">
        <f>IF(Table1[[#This Row],[FY 2023]]&lt;Table1[[#This Row],[FY 2022]],"Budget Cut","Budget Increase")</f>
        <v>Budget Cut</v>
      </c>
    </row>
    <row r="659" spans="1:11" x14ac:dyDescent="0.35">
      <c r="A659" s="14" t="s">
        <v>2400</v>
      </c>
      <c r="B659" s="2">
        <v>5</v>
      </c>
      <c r="C659" s="2">
        <v>9</v>
      </c>
      <c r="D659" s="2" t="s">
        <v>2354</v>
      </c>
      <c r="E659" s="3" t="s">
        <v>2401</v>
      </c>
      <c r="F659" s="3" t="s">
        <v>21</v>
      </c>
      <c r="G659" s="6">
        <v>6149422</v>
      </c>
      <c r="H659" s="6">
        <v>5998643</v>
      </c>
      <c r="I659" s="6">
        <f t="shared" si="10"/>
        <v>150779</v>
      </c>
      <c r="J659" s="15">
        <v>-2.5000000000000001E-2</v>
      </c>
      <c r="K659" s="6" t="str">
        <f>IF(Table1[[#This Row],[FY 2023]]&lt;Table1[[#This Row],[FY 2022]],"Budget Cut","Budget Increase")</f>
        <v>Budget Cut</v>
      </c>
    </row>
    <row r="660" spans="1:11" x14ac:dyDescent="0.35">
      <c r="A660" s="14" t="s">
        <v>2740</v>
      </c>
      <c r="B660" s="2">
        <v>10</v>
      </c>
      <c r="C660" s="2">
        <v>14</v>
      </c>
      <c r="D660" s="2" t="s">
        <v>2688</v>
      </c>
      <c r="E660" s="3" t="s">
        <v>2741</v>
      </c>
      <c r="F660" s="3" t="s">
        <v>21</v>
      </c>
      <c r="G660" s="6">
        <v>6152594</v>
      </c>
      <c r="H660" s="6">
        <v>5630051</v>
      </c>
      <c r="I660" s="6">
        <f t="shared" si="10"/>
        <v>522543</v>
      </c>
      <c r="J660" s="15">
        <v>-8.5000000000000006E-2</v>
      </c>
      <c r="K660" s="6" t="str">
        <f>IF(Table1[[#This Row],[FY 2023]]&lt;Table1[[#This Row],[FY 2022]],"Budget Cut","Budget Increase")</f>
        <v>Budget Cut</v>
      </c>
    </row>
    <row r="661" spans="1:11" x14ac:dyDescent="0.35">
      <c r="A661" s="14" t="s">
        <v>1492</v>
      </c>
      <c r="B661" s="2">
        <v>17</v>
      </c>
      <c r="C661" s="2">
        <v>40</v>
      </c>
      <c r="D661" s="2" t="s">
        <v>1486</v>
      </c>
      <c r="E661" s="3" t="s">
        <v>1493</v>
      </c>
      <c r="F661" s="3" t="s">
        <v>11</v>
      </c>
      <c r="G661" s="6">
        <v>6152787</v>
      </c>
      <c r="H661" s="6">
        <v>5520026</v>
      </c>
      <c r="I661" s="6">
        <f t="shared" si="10"/>
        <v>632761</v>
      </c>
      <c r="J661" s="15">
        <v>-0.10299999999999999</v>
      </c>
      <c r="K661" s="6" t="str">
        <f>IF(Table1[[#This Row],[FY 2023]]&lt;Table1[[#This Row],[FY 2022]],"Budget Cut","Budget Increase")</f>
        <v>Budget Cut</v>
      </c>
    </row>
    <row r="662" spans="1:11" x14ac:dyDescent="0.35">
      <c r="A662" s="14" t="s">
        <v>372</v>
      </c>
      <c r="B662" s="2">
        <v>19</v>
      </c>
      <c r="C662" s="2">
        <v>42</v>
      </c>
      <c r="D662" s="2" t="s">
        <v>352</v>
      </c>
      <c r="E662" s="3" t="s">
        <v>373</v>
      </c>
      <c r="F662" s="3" t="s">
        <v>14</v>
      </c>
      <c r="G662" s="6">
        <v>6157581</v>
      </c>
      <c r="H662" s="6">
        <v>5708699</v>
      </c>
      <c r="I662" s="6">
        <f t="shared" si="10"/>
        <v>448882</v>
      </c>
      <c r="J662" s="15">
        <v>-7.2999999999999995E-2</v>
      </c>
      <c r="K662" s="6" t="str">
        <f>IF(Table1[[#This Row],[FY 2023]]&lt;Table1[[#This Row],[FY 2022]],"Budget Cut","Budget Increase")</f>
        <v>Budget Cut</v>
      </c>
    </row>
    <row r="663" spans="1:11" x14ac:dyDescent="0.35">
      <c r="A663" s="14" t="s">
        <v>879</v>
      </c>
      <c r="B663" s="2">
        <v>6</v>
      </c>
      <c r="C663" s="2">
        <v>10</v>
      </c>
      <c r="D663" s="2" t="s">
        <v>813</v>
      </c>
      <c r="E663" s="3" t="s">
        <v>880</v>
      </c>
      <c r="F663" s="3" t="s">
        <v>11</v>
      </c>
      <c r="G663" s="6">
        <v>6161761</v>
      </c>
      <c r="H663" s="6">
        <v>5620884</v>
      </c>
      <c r="I663" s="6">
        <f t="shared" si="10"/>
        <v>540877</v>
      </c>
      <c r="J663" s="15">
        <v>-8.7999999999999995E-2</v>
      </c>
      <c r="K663" s="6" t="str">
        <f>IF(Table1[[#This Row],[FY 2023]]&lt;Table1[[#This Row],[FY 2022]],"Budget Cut","Budget Increase")</f>
        <v>Budget Cut</v>
      </c>
    </row>
    <row r="664" spans="1:11" x14ac:dyDescent="0.35">
      <c r="A664" s="14" t="s">
        <v>1661</v>
      </c>
      <c r="B664" s="2">
        <v>26</v>
      </c>
      <c r="C664" s="2">
        <v>23</v>
      </c>
      <c r="D664" s="2" t="s">
        <v>1633</v>
      </c>
      <c r="E664" s="3" t="s">
        <v>1662</v>
      </c>
      <c r="F664" s="3" t="s">
        <v>21</v>
      </c>
      <c r="G664" s="6">
        <v>6161887</v>
      </c>
      <c r="H664" s="6">
        <v>5768424</v>
      </c>
      <c r="I664" s="6">
        <f t="shared" si="10"/>
        <v>393463</v>
      </c>
      <c r="J664" s="15">
        <v>-6.4000000000000001E-2</v>
      </c>
      <c r="K664" s="6" t="str">
        <f>IF(Table1[[#This Row],[FY 2023]]&lt;Table1[[#This Row],[FY 2022]],"Budget Cut","Budget Increase")</f>
        <v>Budget Cut</v>
      </c>
    </row>
    <row r="665" spans="1:11" x14ac:dyDescent="0.35">
      <c r="A665" s="14" t="s">
        <v>2301</v>
      </c>
      <c r="B665" s="2">
        <v>13</v>
      </c>
      <c r="C665" s="2">
        <v>33</v>
      </c>
      <c r="D665" s="2" t="s">
        <v>2277</v>
      </c>
      <c r="E665" s="3" t="s">
        <v>2302</v>
      </c>
      <c r="F665" s="3" t="s">
        <v>29</v>
      </c>
      <c r="G665" s="6">
        <v>6167053</v>
      </c>
      <c r="H665" s="6">
        <v>6051821</v>
      </c>
      <c r="I665" s="6">
        <f t="shared" si="10"/>
        <v>115232</v>
      </c>
      <c r="J665" s="15">
        <v>-1.9E-2</v>
      </c>
      <c r="K665" s="6" t="str">
        <f>IF(Table1[[#This Row],[FY 2023]]&lt;Table1[[#This Row],[FY 2022]],"Budget Cut","Budget Increase")</f>
        <v>Budget Cut</v>
      </c>
    </row>
    <row r="666" spans="1:11" x14ac:dyDescent="0.35">
      <c r="A666" s="14" t="s">
        <v>1708</v>
      </c>
      <c r="B666" s="2">
        <v>18</v>
      </c>
      <c r="C666" s="2">
        <v>45</v>
      </c>
      <c r="D666" s="2" t="s">
        <v>1700</v>
      </c>
      <c r="E666" s="3" t="s">
        <v>1709</v>
      </c>
      <c r="F666" s="3" t="s">
        <v>11</v>
      </c>
      <c r="G666" s="6">
        <v>6167588</v>
      </c>
      <c r="H666" s="6">
        <v>4824686</v>
      </c>
      <c r="I666" s="6">
        <f t="shared" si="10"/>
        <v>1342902</v>
      </c>
      <c r="J666" s="15">
        <v>-0.218</v>
      </c>
      <c r="K666" s="6" t="str">
        <f>IF(Table1[[#This Row],[FY 2023]]&lt;Table1[[#This Row],[FY 2022]],"Budget Cut","Budget Increase")</f>
        <v>Budget Cut</v>
      </c>
    </row>
    <row r="667" spans="1:11" x14ac:dyDescent="0.35">
      <c r="A667" s="14" t="s">
        <v>657</v>
      </c>
      <c r="B667" s="2">
        <v>3</v>
      </c>
      <c r="C667" s="2">
        <v>6</v>
      </c>
      <c r="D667" s="2" t="s">
        <v>613</v>
      </c>
      <c r="E667" s="3" t="s">
        <v>658</v>
      </c>
      <c r="F667" s="3" t="s">
        <v>11</v>
      </c>
      <c r="G667" s="6">
        <v>6169643</v>
      </c>
      <c r="H667" s="6">
        <v>5936613</v>
      </c>
      <c r="I667" s="6">
        <f t="shared" si="10"/>
        <v>233030</v>
      </c>
      <c r="J667" s="15">
        <v>-3.7999999999999999E-2</v>
      </c>
      <c r="K667" s="6" t="str">
        <f>IF(Table1[[#This Row],[FY 2023]]&lt;Table1[[#This Row],[FY 2022]],"Budget Cut","Budget Increase")</f>
        <v>Budget Cut</v>
      </c>
    </row>
    <row r="668" spans="1:11" x14ac:dyDescent="0.35">
      <c r="A668" s="14" t="s">
        <v>2231</v>
      </c>
      <c r="B668" s="2">
        <v>25</v>
      </c>
      <c r="C668" s="2">
        <v>19</v>
      </c>
      <c r="D668" s="2" t="s">
        <v>2205</v>
      </c>
      <c r="E668" s="3" t="s">
        <v>2232</v>
      </c>
      <c r="F668" s="3" t="s">
        <v>21</v>
      </c>
      <c r="G668" s="6">
        <v>6179839</v>
      </c>
      <c r="H668" s="6">
        <v>5782288</v>
      </c>
      <c r="I668" s="6">
        <f t="shared" si="10"/>
        <v>397551</v>
      </c>
      <c r="J668" s="15">
        <v>-6.4000000000000001E-2</v>
      </c>
      <c r="K668" s="6" t="str">
        <f>IF(Table1[[#This Row],[FY 2023]]&lt;Table1[[#This Row],[FY 2022]],"Budget Cut","Budget Increase")</f>
        <v>Budget Cut</v>
      </c>
    </row>
    <row r="669" spans="1:11" x14ac:dyDescent="0.35">
      <c r="A669" s="14" t="s">
        <v>3133</v>
      </c>
      <c r="B669" s="2">
        <v>24</v>
      </c>
      <c r="C669" s="2">
        <v>26</v>
      </c>
      <c r="D669" s="2" t="s">
        <v>3123</v>
      </c>
      <c r="E669" s="3" t="s">
        <v>3134</v>
      </c>
      <c r="F669" s="3" t="s">
        <v>11</v>
      </c>
      <c r="G669" s="6">
        <v>6180455</v>
      </c>
      <c r="H669" s="6">
        <v>6157198</v>
      </c>
      <c r="I669" s="6">
        <f t="shared" si="10"/>
        <v>23257</v>
      </c>
      <c r="J669" s="15">
        <v>-4.0000000000000001E-3</v>
      </c>
      <c r="K669" s="6" t="str">
        <f>IF(Table1[[#This Row],[FY 2023]]&lt;Table1[[#This Row],[FY 2022]],"Budget Cut","Budget Increase")</f>
        <v>Budget Cut</v>
      </c>
    </row>
    <row r="670" spans="1:11" x14ac:dyDescent="0.35">
      <c r="A670" s="14" t="s">
        <v>829</v>
      </c>
      <c r="B670" s="2">
        <v>6</v>
      </c>
      <c r="C670" s="2">
        <v>10</v>
      </c>
      <c r="D670" s="2" t="s">
        <v>813</v>
      </c>
      <c r="E670" s="3" t="s">
        <v>830</v>
      </c>
      <c r="F670" s="3" t="s">
        <v>11</v>
      </c>
      <c r="G670" s="6">
        <v>6182365</v>
      </c>
      <c r="H670" s="6">
        <v>6447585</v>
      </c>
      <c r="I670" s="6">
        <f t="shared" si="10"/>
        <v>-265220</v>
      </c>
      <c r="J670" s="15">
        <v>4.2999999999999997E-2</v>
      </c>
      <c r="K670" s="6" t="str">
        <f>IF(Table1[[#This Row],[FY 2023]]&lt;Table1[[#This Row],[FY 2022]],"Budget Cut","Budget Increase")</f>
        <v>Budget Increase</v>
      </c>
    </row>
    <row r="671" spans="1:11" x14ac:dyDescent="0.35">
      <c r="A671" s="14" t="s">
        <v>2368</v>
      </c>
      <c r="B671" s="2">
        <v>3</v>
      </c>
      <c r="C671" s="2">
        <v>9</v>
      </c>
      <c r="D671" s="2" t="s">
        <v>2354</v>
      </c>
      <c r="E671" s="3" t="s">
        <v>2369</v>
      </c>
      <c r="F671" s="3" t="s">
        <v>29</v>
      </c>
      <c r="G671" s="6">
        <v>6185512</v>
      </c>
      <c r="H671" s="6">
        <v>6162406</v>
      </c>
      <c r="I671" s="6">
        <f t="shared" si="10"/>
        <v>23106</v>
      </c>
      <c r="J671" s="15">
        <v>-4.0000000000000001E-3</v>
      </c>
      <c r="K671" s="6" t="str">
        <f>IF(Table1[[#This Row],[FY 2023]]&lt;Table1[[#This Row],[FY 2022]],"Budget Cut","Budget Increase")</f>
        <v>Budget Cut</v>
      </c>
    </row>
    <row r="672" spans="1:11" x14ac:dyDescent="0.35">
      <c r="A672" s="14" t="s">
        <v>2726</v>
      </c>
      <c r="B672" s="2">
        <v>10</v>
      </c>
      <c r="C672" s="2">
        <v>14</v>
      </c>
      <c r="D672" s="2" t="s">
        <v>2688</v>
      </c>
      <c r="E672" s="3" t="s">
        <v>2727</v>
      </c>
      <c r="F672" s="3" t="s">
        <v>21</v>
      </c>
      <c r="G672" s="6">
        <v>6187501</v>
      </c>
      <c r="H672" s="6">
        <v>5557750</v>
      </c>
      <c r="I672" s="6">
        <f t="shared" si="10"/>
        <v>629751</v>
      </c>
      <c r="J672" s="15">
        <v>-0.10199999999999999</v>
      </c>
      <c r="K672" s="6" t="str">
        <f>IF(Table1[[#This Row],[FY 2023]]&lt;Table1[[#This Row],[FY 2022]],"Budget Cut","Budget Increase")</f>
        <v>Budget Cut</v>
      </c>
    </row>
    <row r="673" spans="1:11" x14ac:dyDescent="0.35">
      <c r="A673" s="14" t="s">
        <v>1276</v>
      </c>
      <c r="B673" s="2">
        <v>15</v>
      </c>
      <c r="C673" s="2">
        <v>39</v>
      </c>
      <c r="D673" s="2" t="s">
        <v>1268</v>
      </c>
      <c r="E673" s="3" t="s">
        <v>1277</v>
      </c>
      <c r="F673" s="3" t="s">
        <v>11</v>
      </c>
      <c r="G673" s="6">
        <v>6188286</v>
      </c>
      <c r="H673" s="6">
        <v>6133579</v>
      </c>
      <c r="I673" s="6">
        <f t="shared" si="10"/>
        <v>54707</v>
      </c>
      <c r="J673" s="15">
        <v>-8.9999999999999993E-3</v>
      </c>
      <c r="K673" s="6" t="str">
        <f>IF(Table1[[#This Row],[FY 2023]]&lt;Table1[[#This Row],[FY 2022]],"Budget Cut","Budget Increase")</f>
        <v>Budget Cut</v>
      </c>
    </row>
    <row r="674" spans="1:11" x14ac:dyDescent="0.35">
      <c r="A674" s="14" t="s">
        <v>1222</v>
      </c>
      <c r="B674" s="2">
        <v>14</v>
      </c>
      <c r="C674" s="2">
        <v>34</v>
      </c>
      <c r="D674" s="2" t="s">
        <v>1194</v>
      </c>
      <c r="E674" s="3" t="s">
        <v>1223</v>
      </c>
      <c r="F674" s="3" t="s">
        <v>21</v>
      </c>
      <c r="G674" s="6">
        <v>6192072</v>
      </c>
      <c r="H674" s="6">
        <v>5434201</v>
      </c>
      <c r="I674" s="6">
        <f t="shared" si="10"/>
        <v>757871</v>
      </c>
      <c r="J674" s="15">
        <v>-0.122</v>
      </c>
      <c r="K674" s="6" t="str">
        <f>IF(Table1[[#This Row],[FY 2023]]&lt;Table1[[#This Row],[FY 2022]],"Budget Cut","Budget Increase")</f>
        <v>Budget Cut</v>
      </c>
    </row>
    <row r="675" spans="1:11" x14ac:dyDescent="0.35">
      <c r="A675" s="14" t="s">
        <v>728</v>
      </c>
      <c r="B675" s="2">
        <v>29</v>
      </c>
      <c r="C675" s="2">
        <v>31</v>
      </c>
      <c r="D675" s="2" t="s">
        <v>672</v>
      </c>
      <c r="E675" s="3" t="s">
        <v>729</v>
      </c>
      <c r="F675" s="3" t="s">
        <v>29</v>
      </c>
      <c r="G675" s="6">
        <v>6201500</v>
      </c>
      <c r="H675" s="6">
        <v>6157180</v>
      </c>
      <c r="I675" s="6">
        <f t="shared" si="10"/>
        <v>44320</v>
      </c>
      <c r="J675" s="15">
        <v>-7.0000000000000001E-3</v>
      </c>
      <c r="K675" s="6" t="str">
        <f>IF(Table1[[#This Row],[FY 2023]]&lt;Table1[[#This Row],[FY 2022]],"Budget Cut","Budget Increase")</f>
        <v>Budget Cut</v>
      </c>
    </row>
    <row r="676" spans="1:11" x14ac:dyDescent="0.35">
      <c r="A676" s="14" t="s">
        <v>877</v>
      </c>
      <c r="B676" s="2">
        <v>6</v>
      </c>
      <c r="C676" s="2">
        <v>10</v>
      </c>
      <c r="D676" s="2" t="s">
        <v>813</v>
      </c>
      <c r="E676" s="3" t="s">
        <v>878</v>
      </c>
      <c r="F676" s="3" t="s">
        <v>21</v>
      </c>
      <c r="G676" s="6">
        <v>6216031</v>
      </c>
      <c r="H676" s="6">
        <v>5738196</v>
      </c>
      <c r="I676" s="6">
        <f t="shared" si="10"/>
        <v>477835</v>
      </c>
      <c r="J676" s="15">
        <v>-7.6999999999999999E-2</v>
      </c>
      <c r="K676" s="6" t="str">
        <f>IF(Table1[[#This Row],[FY 2023]]&lt;Table1[[#This Row],[FY 2022]],"Budget Cut","Budget Increase")</f>
        <v>Budget Cut</v>
      </c>
    </row>
    <row r="677" spans="1:11" x14ac:dyDescent="0.35">
      <c r="A677" s="14" t="s">
        <v>1624</v>
      </c>
      <c r="B677" s="2">
        <v>30</v>
      </c>
      <c r="C677" s="2">
        <v>25</v>
      </c>
      <c r="D677" s="2" t="s">
        <v>1592</v>
      </c>
      <c r="E677" s="3" t="s">
        <v>1625</v>
      </c>
      <c r="F677" s="3" t="s">
        <v>21</v>
      </c>
      <c r="G677" s="6">
        <v>6218371</v>
      </c>
      <c r="H677" s="6">
        <v>6325565</v>
      </c>
      <c r="I677" s="6">
        <f t="shared" si="10"/>
        <v>-107194</v>
      </c>
      <c r="J677" s="15">
        <v>1.7000000000000001E-2</v>
      </c>
      <c r="K677" s="6" t="str">
        <f>IF(Table1[[#This Row],[FY 2023]]&lt;Table1[[#This Row],[FY 2022]],"Budget Cut","Budget Increase")</f>
        <v>Budget Increase</v>
      </c>
    </row>
    <row r="678" spans="1:11" x14ac:dyDescent="0.35">
      <c r="A678" s="14" t="s">
        <v>1724</v>
      </c>
      <c r="B678" s="2">
        <v>22</v>
      </c>
      <c r="C678" s="2">
        <v>45</v>
      </c>
      <c r="D678" s="2" t="s">
        <v>1700</v>
      </c>
      <c r="E678" s="3" t="s">
        <v>1725</v>
      </c>
      <c r="F678" s="3" t="s">
        <v>21</v>
      </c>
      <c r="G678" s="6">
        <v>6227056</v>
      </c>
      <c r="H678" s="6">
        <v>5448674</v>
      </c>
      <c r="I678" s="6">
        <f t="shared" si="10"/>
        <v>778382</v>
      </c>
      <c r="J678" s="15">
        <v>-0.125</v>
      </c>
      <c r="K678" s="6" t="str">
        <f>IF(Table1[[#This Row],[FY 2023]]&lt;Table1[[#This Row],[FY 2022]],"Budget Cut","Budget Increase")</f>
        <v>Budget Cut</v>
      </c>
    </row>
    <row r="679" spans="1:11" x14ac:dyDescent="0.35">
      <c r="A679" s="14" t="s">
        <v>2037</v>
      </c>
      <c r="B679" s="2">
        <v>19</v>
      </c>
      <c r="C679" s="2">
        <v>37</v>
      </c>
      <c r="D679" s="2" t="s">
        <v>2035</v>
      </c>
      <c r="E679" s="3" t="s">
        <v>2038</v>
      </c>
      <c r="F679" s="3" t="s">
        <v>11</v>
      </c>
      <c r="G679" s="6">
        <v>6229008</v>
      </c>
      <c r="H679" s="6">
        <v>5739343</v>
      </c>
      <c r="I679" s="6">
        <f t="shared" si="10"/>
        <v>489665</v>
      </c>
      <c r="J679" s="15">
        <v>-7.9000000000000001E-2</v>
      </c>
      <c r="K679" s="6" t="str">
        <f>IF(Table1[[#This Row],[FY 2023]]&lt;Table1[[#This Row],[FY 2022]],"Budget Cut","Budget Increase")</f>
        <v>Budget Cut</v>
      </c>
    </row>
    <row r="680" spans="1:11" x14ac:dyDescent="0.35">
      <c r="A680" s="14" t="s">
        <v>2554</v>
      </c>
      <c r="B680" s="2">
        <v>2</v>
      </c>
      <c r="C680" s="2">
        <v>2</v>
      </c>
      <c r="D680" s="2" t="s">
        <v>2492</v>
      </c>
      <c r="E680" s="3" t="s">
        <v>2555</v>
      </c>
      <c r="F680" s="3" t="s">
        <v>26</v>
      </c>
      <c r="G680" s="6">
        <v>6232716</v>
      </c>
      <c r="H680" s="6">
        <v>6328972</v>
      </c>
      <c r="I680" s="6">
        <f t="shared" si="10"/>
        <v>-96256</v>
      </c>
      <c r="J680" s="15">
        <v>1.4999999999999999E-2</v>
      </c>
      <c r="K680" s="6" t="str">
        <f>IF(Table1[[#This Row],[FY 2023]]&lt;Table1[[#This Row],[FY 2022]],"Budget Cut","Budget Increase")</f>
        <v>Budget Increase</v>
      </c>
    </row>
    <row r="681" spans="1:11" x14ac:dyDescent="0.35">
      <c r="A681" s="14" t="s">
        <v>2283</v>
      </c>
      <c r="B681" s="2">
        <v>13</v>
      </c>
      <c r="C681" s="2">
        <v>33</v>
      </c>
      <c r="D681" s="2" t="s">
        <v>2277</v>
      </c>
      <c r="E681" s="3" t="s">
        <v>2284</v>
      </c>
      <c r="F681" s="3" t="s">
        <v>11</v>
      </c>
      <c r="G681" s="6">
        <v>6256032</v>
      </c>
      <c r="H681" s="6">
        <v>5925016</v>
      </c>
      <c r="I681" s="6">
        <f t="shared" si="10"/>
        <v>331016</v>
      </c>
      <c r="J681" s="15">
        <v>-5.2999999999999999E-2</v>
      </c>
      <c r="K681" s="6" t="str">
        <f>IF(Table1[[#This Row],[FY 2023]]&lt;Table1[[#This Row],[FY 2022]],"Budget Cut","Budget Increase")</f>
        <v>Budget Cut</v>
      </c>
    </row>
    <row r="682" spans="1:11" x14ac:dyDescent="0.35">
      <c r="A682" s="14" t="s">
        <v>307</v>
      </c>
      <c r="B682" s="2">
        <v>7</v>
      </c>
      <c r="C682" s="2">
        <v>8</v>
      </c>
      <c r="D682" s="2" t="s">
        <v>243</v>
      </c>
      <c r="E682" s="3" t="s">
        <v>308</v>
      </c>
      <c r="F682" s="3" t="s">
        <v>11</v>
      </c>
      <c r="G682" s="6">
        <v>6260532</v>
      </c>
      <c r="H682" s="6">
        <v>5155299</v>
      </c>
      <c r="I682" s="6">
        <f t="shared" si="10"/>
        <v>1105233</v>
      </c>
      <c r="J682" s="15">
        <v>-0.17699999999999999</v>
      </c>
      <c r="K682" s="6" t="str">
        <f>IF(Table1[[#This Row],[FY 2023]]&lt;Table1[[#This Row],[FY 2022]],"Budget Cut","Budget Increase")</f>
        <v>Budget Cut</v>
      </c>
    </row>
    <row r="683" spans="1:11" x14ac:dyDescent="0.35">
      <c r="A683" s="14" t="s">
        <v>2886</v>
      </c>
      <c r="B683" s="2">
        <v>9</v>
      </c>
      <c r="C683" s="2">
        <v>16</v>
      </c>
      <c r="D683" s="2" t="s">
        <v>2792</v>
      </c>
      <c r="E683" s="3" t="s">
        <v>2887</v>
      </c>
      <c r="F683" s="3" t="s">
        <v>14</v>
      </c>
      <c r="G683" s="6">
        <v>6261084</v>
      </c>
      <c r="H683" s="6">
        <v>6579227</v>
      </c>
      <c r="I683" s="6">
        <f t="shared" si="10"/>
        <v>-318143</v>
      </c>
      <c r="J683" s="15">
        <v>5.0999999999999997E-2</v>
      </c>
      <c r="K683" s="6" t="str">
        <f>IF(Table1[[#This Row],[FY 2023]]&lt;Table1[[#This Row],[FY 2022]],"Budget Cut","Budget Increase")</f>
        <v>Budget Increase</v>
      </c>
    </row>
    <row r="684" spans="1:11" x14ac:dyDescent="0.35">
      <c r="A684" s="14" t="s">
        <v>1815</v>
      </c>
      <c r="B684" s="2">
        <v>2</v>
      </c>
      <c r="C684" s="2">
        <v>1</v>
      </c>
      <c r="D684" s="2" t="s">
        <v>1739</v>
      </c>
      <c r="E684" s="3" t="s">
        <v>1816</v>
      </c>
      <c r="F684" s="3" t="s">
        <v>26</v>
      </c>
      <c r="G684" s="6">
        <v>6262160</v>
      </c>
      <c r="H684" s="6">
        <v>5682423</v>
      </c>
      <c r="I684" s="6">
        <f t="shared" si="10"/>
        <v>579737</v>
      </c>
      <c r="J684" s="15">
        <v>-9.2999999999999999E-2</v>
      </c>
      <c r="K684" s="6" t="str">
        <f>IF(Table1[[#This Row],[FY 2023]]&lt;Table1[[#This Row],[FY 2022]],"Budget Cut","Budget Increase")</f>
        <v>Budget Cut</v>
      </c>
    </row>
    <row r="685" spans="1:11" x14ac:dyDescent="0.35">
      <c r="A685" s="14" t="s">
        <v>236</v>
      </c>
      <c r="B685" s="2">
        <v>20</v>
      </c>
      <c r="C685" s="2">
        <v>38</v>
      </c>
      <c r="D685" s="2" t="s">
        <v>180</v>
      </c>
      <c r="E685" s="3" t="s">
        <v>237</v>
      </c>
      <c r="F685" s="3" t="s">
        <v>21</v>
      </c>
      <c r="G685" s="6">
        <v>6267259</v>
      </c>
      <c r="H685" s="6">
        <v>6165990</v>
      </c>
      <c r="I685" s="6">
        <f t="shared" si="10"/>
        <v>101269</v>
      </c>
      <c r="J685" s="15">
        <v>-1.6E-2</v>
      </c>
      <c r="K685" s="6" t="str">
        <f>IF(Table1[[#This Row],[FY 2023]]&lt;Table1[[#This Row],[FY 2022]],"Budget Cut","Budget Increase")</f>
        <v>Budget Cut</v>
      </c>
    </row>
    <row r="686" spans="1:11" x14ac:dyDescent="0.35">
      <c r="A686" s="14" t="s">
        <v>1318</v>
      </c>
      <c r="B686" s="2">
        <v>22</v>
      </c>
      <c r="C686" s="2">
        <v>39</v>
      </c>
      <c r="D686" s="2" t="s">
        <v>1268</v>
      </c>
      <c r="E686" s="3" t="s">
        <v>1319</v>
      </c>
      <c r="F686" s="3" t="s">
        <v>11</v>
      </c>
      <c r="G686" s="6">
        <v>6267979</v>
      </c>
      <c r="H686" s="6">
        <v>6303719</v>
      </c>
      <c r="I686" s="6">
        <f t="shared" si="10"/>
        <v>-35740</v>
      </c>
      <c r="J686" s="15">
        <v>6.0000000000000001E-3</v>
      </c>
      <c r="K686" s="6" t="str">
        <f>IF(Table1[[#This Row],[FY 2023]]&lt;Table1[[#This Row],[FY 2022]],"Budget Cut","Budget Increase")</f>
        <v>Budget Increase</v>
      </c>
    </row>
    <row r="687" spans="1:11" x14ac:dyDescent="0.35">
      <c r="A687" s="14" t="s">
        <v>786</v>
      </c>
      <c r="B687" s="2">
        <v>31</v>
      </c>
      <c r="C687" s="2">
        <v>50</v>
      </c>
      <c r="D687" s="2" t="s">
        <v>770</v>
      </c>
      <c r="E687" s="3" t="s">
        <v>787</v>
      </c>
      <c r="F687" s="3" t="s">
        <v>21</v>
      </c>
      <c r="G687" s="6">
        <v>6270321</v>
      </c>
      <c r="H687" s="6">
        <v>5950470</v>
      </c>
      <c r="I687" s="6">
        <f t="shared" si="10"/>
        <v>319851</v>
      </c>
      <c r="J687" s="15">
        <v>-5.0999999999999997E-2</v>
      </c>
      <c r="K687" s="6" t="str">
        <f>IF(Table1[[#This Row],[FY 2023]]&lt;Table1[[#This Row],[FY 2022]],"Budget Cut","Budget Increase")</f>
        <v>Budget Cut</v>
      </c>
    </row>
    <row r="688" spans="1:11" x14ac:dyDescent="0.35">
      <c r="A688" s="14" t="s">
        <v>1960</v>
      </c>
      <c r="B688" s="2">
        <v>24</v>
      </c>
      <c r="C688" s="2">
        <v>21</v>
      </c>
      <c r="D688" s="2" t="s">
        <v>1942</v>
      </c>
      <c r="E688" s="3" t="s">
        <v>1961</v>
      </c>
      <c r="F688" s="3" t="s">
        <v>21</v>
      </c>
      <c r="G688" s="6">
        <v>6272158</v>
      </c>
      <c r="H688" s="6">
        <v>6662163</v>
      </c>
      <c r="I688" s="6">
        <f t="shared" si="10"/>
        <v>-390005</v>
      </c>
      <c r="J688" s="15">
        <v>6.2E-2</v>
      </c>
      <c r="K688" s="6" t="str">
        <f>IF(Table1[[#This Row],[FY 2023]]&lt;Table1[[#This Row],[FY 2022]],"Budget Cut","Budget Increase")</f>
        <v>Budget Increase</v>
      </c>
    </row>
    <row r="689" spans="1:11" x14ac:dyDescent="0.35">
      <c r="A689" s="14" t="s">
        <v>1728</v>
      </c>
      <c r="B689" s="2">
        <v>22</v>
      </c>
      <c r="C689" s="2">
        <v>45</v>
      </c>
      <c r="D689" s="2" t="s">
        <v>1700</v>
      </c>
      <c r="E689" s="3" t="s">
        <v>1729</v>
      </c>
      <c r="F689" s="3" t="s">
        <v>21</v>
      </c>
      <c r="G689" s="6">
        <v>6274111</v>
      </c>
      <c r="H689" s="6">
        <v>5306931</v>
      </c>
      <c r="I689" s="6">
        <f t="shared" si="10"/>
        <v>967180</v>
      </c>
      <c r="J689" s="15">
        <v>-0.154</v>
      </c>
      <c r="K689" s="6" t="str">
        <f>IF(Table1[[#This Row],[FY 2023]]&lt;Table1[[#This Row],[FY 2022]],"Budget Cut","Budget Increase")</f>
        <v>Budget Cut</v>
      </c>
    </row>
    <row r="690" spans="1:11" x14ac:dyDescent="0.35">
      <c r="A690" s="14" t="s">
        <v>2111</v>
      </c>
      <c r="B690" s="2">
        <v>32</v>
      </c>
      <c r="C690" s="2">
        <v>37</v>
      </c>
      <c r="D690" s="2" t="s">
        <v>2035</v>
      </c>
      <c r="E690" s="3" t="s">
        <v>2112</v>
      </c>
      <c r="F690" s="3" t="s">
        <v>21</v>
      </c>
      <c r="G690" s="6">
        <v>6274691</v>
      </c>
      <c r="H690" s="6">
        <v>6653167</v>
      </c>
      <c r="I690" s="6">
        <f t="shared" si="10"/>
        <v>-378476</v>
      </c>
      <c r="J690" s="15">
        <v>0.06</v>
      </c>
      <c r="K690" s="6" t="str">
        <f>IF(Table1[[#This Row],[FY 2023]]&lt;Table1[[#This Row],[FY 2022]],"Budget Cut","Budget Increase")</f>
        <v>Budget Increase</v>
      </c>
    </row>
    <row r="691" spans="1:11" x14ac:dyDescent="0.35">
      <c r="A691" s="14" t="s">
        <v>3089</v>
      </c>
      <c r="B691" s="2">
        <v>29</v>
      </c>
      <c r="C691" s="2">
        <v>27</v>
      </c>
      <c r="D691" s="2" t="s">
        <v>3069</v>
      </c>
      <c r="E691" s="3" t="s">
        <v>3090</v>
      </c>
      <c r="F691" s="3" t="s">
        <v>14</v>
      </c>
      <c r="G691" s="6">
        <v>6274766</v>
      </c>
      <c r="H691" s="6">
        <v>5148606</v>
      </c>
      <c r="I691" s="6">
        <f t="shared" si="10"/>
        <v>1126160</v>
      </c>
      <c r="J691" s="15">
        <v>-0.17899999999999999</v>
      </c>
      <c r="K691" s="6" t="str">
        <f>IF(Table1[[#This Row],[FY 2023]]&lt;Table1[[#This Row],[FY 2022]],"Budget Cut","Budget Increase")</f>
        <v>Budget Cut</v>
      </c>
    </row>
    <row r="692" spans="1:11" x14ac:dyDescent="0.35">
      <c r="A692" s="14" t="s">
        <v>2571</v>
      </c>
      <c r="B692" s="2">
        <v>7</v>
      </c>
      <c r="C692" s="2">
        <v>17</v>
      </c>
      <c r="D692" s="2" t="s">
        <v>2567</v>
      </c>
      <c r="E692" s="3" t="s">
        <v>2572</v>
      </c>
      <c r="F692" s="3" t="s">
        <v>11</v>
      </c>
      <c r="G692" s="6">
        <v>6275965</v>
      </c>
      <c r="H692" s="6">
        <v>6043787</v>
      </c>
      <c r="I692" s="6">
        <f t="shared" si="10"/>
        <v>232178</v>
      </c>
      <c r="J692" s="15">
        <v>-3.6999999999999998E-2</v>
      </c>
      <c r="K692" s="6" t="str">
        <f>IF(Table1[[#This Row],[FY 2023]]&lt;Table1[[#This Row],[FY 2022]],"Budget Cut","Budget Increase")</f>
        <v>Budget Cut</v>
      </c>
    </row>
    <row r="693" spans="1:11" x14ac:dyDescent="0.35">
      <c r="A693" s="14" t="s">
        <v>1202</v>
      </c>
      <c r="B693" s="2">
        <v>14</v>
      </c>
      <c r="C693" s="2">
        <v>34</v>
      </c>
      <c r="D693" s="2" t="s">
        <v>1194</v>
      </c>
      <c r="E693" s="3" t="s">
        <v>1203</v>
      </c>
      <c r="F693" s="3" t="s">
        <v>14</v>
      </c>
      <c r="G693" s="6">
        <v>6276143</v>
      </c>
      <c r="H693" s="6">
        <v>6681563</v>
      </c>
      <c r="I693" s="6">
        <f t="shared" si="10"/>
        <v>-405420</v>
      </c>
      <c r="J693" s="15">
        <v>6.5000000000000002E-2</v>
      </c>
      <c r="K693" s="6" t="str">
        <f>IF(Table1[[#This Row],[FY 2023]]&lt;Table1[[#This Row],[FY 2022]],"Budget Cut","Budget Increase")</f>
        <v>Budget Increase</v>
      </c>
    </row>
    <row r="694" spans="1:11" x14ac:dyDescent="0.35">
      <c r="A694" s="14" t="s">
        <v>263</v>
      </c>
      <c r="B694" s="2">
        <v>4</v>
      </c>
      <c r="C694" s="2">
        <v>8</v>
      </c>
      <c r="D694" s="2" t="s">
        <v>243</v>
      </c>
      <c r="E694" s="3" t="s">
        <v>264</v>
      </c>
      <c r="F694" s="3" t="s">
        <v>26</v>
      </c>
      <c r="G694" s="6">
        <v>6279576</v>
      </c>
      <c r="H694" s="6">
        <v>6776908</v>
      </c>
      <c r="I694" s="6">
        <f t="shared" si="10"/>
        <v>-497332</v>
      </c>
      <c r="J694" s="15">
        <v>7.9000000000000001E-2</v>
      </c>
      <c r="K694" s="6" t="str">
        <f>IF(Table1[[#This Row],[FY 2023]]&lt;Table1[[#This Row],[FY 2022]],"Budget Cut","Budget Increase")</f>
        <v>Budget Increase</v>
      </c>
    </row>
    <row r="695" spans="1:11" x14ac:dyDescent="0.35">
      <c r="A695" s="14" t="s">
        <v>3153</v>
      </c>
      <c r="B695" s="2">
        <v>30</v>
      </c>
      <c r="C695" s="2">
        <v>26</v>
      </c>
      <c r="D695" s="2" t="s">
        <v>3123</v>
      </c>
      <c r="E695" s="3" t="s">
        <v>3154</v>
      </c>
      <c r="F695" s="3" t="s">
        <v>11</v>
      </c>
      <c r="G695" s="6">
        <v>6286699</v>
      </c>
      <c r="H695" s="6">
        <v>6195317</v>
      </c>
      <c r="I695" s="6">
        <f t="shared" si="10"/>
        <v>91382</v>
      </c>
      <c r="J695" s="15">
        <v>-1.4999999999999999E-2</v>
      </c>
      <c r="K695" s="6" t="str">
        <f>IF(Table1[[#This Row],[FY 2023]]&lt;Table1[[#This Row],[FY 2022]],"Budget Cut","Budget Increase")</f>
        <v>Budget Cut</v>
      </c>
    </row>
    <row r="696" spans="1:11" x14ac:dyDescent="0.35">
      <c r="A696" s="14" t="s">
        <v>924</v>
      </c>
      <c r="B696" s="2">
        <v>10</v>
      </c>
      <c r="C696" s="2">
        <v>11</v>
      </c>
      <c r="D696" s="2" t="s">
        <v>896</v>
      </c>
      <c r="E696" s="3" t="s">
        <v>925</v>
      </c>
      <c r="F696" s="3" t="s">
        <v>21</v>
      </c>
      <c r="G696" s="6">
        <v>6287959</v>
      </c>
      <c r="H696" s="6">
        <v>5760169</v>
      </c>
      <c r="I696" s="6">
        <f t="shared" si="10"/>
        <v>527790</v>
      </c>
      <c r="J696" s="15">
        <v>-8.4000000000000005E-2</v>
      </c>
      <c r="K696" s="6" t="str">
        <f>IF(Table1[[#This Row],[FY 2023]]&lt;Table1[[#This Row],[FY 2022]],"Budget Cut","Budget Increase")</f>
        <v>Budget Cut</v>
      </c>
    </row>
    <row r="697" spans="1:11" x14ac:dyDescent="0.35">
      <c r="A697" s="14" t="s">
        <v>1005</v>
      </c>
      <c r="B697" s="2">
        <v>8</v>
      </c>
      <c r="C697" s="2">
        <v>18</v>
      </c>
      <c r="D697" s="2" t="s">
        <v>965</v>
      </c>
      <c r="E697" s="3" t="s">
        <v>1006</v>
      </c>
      <c r="F697" s="3" t="s">
        <v>14</v>
      </c>
      <c r="G697" s="6">
        <v>6290785</v>
      </c>
      <c r="H697" s="6">
        <v>6112366</v>
      </c>
      <c r="I697" s="6">
        <f t="shared" si="10"/>
        <v>178419</v>
      </c>
      <c r="J697" s="15">
        <v>-2.8000000000000001E-2</v>
      </c>
      <c r="K697" s="6" t="str">
        <f>IF(Table1[[#This Row],[FY 2023]]&lt;Table1[[#This Row],[FY 2022]],"Budget Cut","Budget Increase")</f>
        <v>Budget Cut</v>
      </c>
    </row>
    <row r="698" spans="1:11" x14ac:dyDescent="0.35">
      <c r="A698" s="14" t="s">
        <v>1919</v>
      </c>
      <c r="B698" s="2">
        <v>2</v>
      </c>
      <c r="C698" s="2">
        <v>5</v>
      </c>
      <c r="D698" s="2" t="s">
        <v>1907</v>
      </c>
      <c r="E698" s="3" t="s">
        <v>1920</v>
      </c>
      <c r="F698" s="3" t="s">
        <v>21</v>
      </c>
      <c r="G698" s="6">
        <v>6291601</v>
      </c>
      <c r="H698" s="6">
        <v>6065782</v>
      </c>
      <c r="I698" s="6">
        <f t="shared" si="10"/>
        <v>225819</v>
      </c>
      <c r="J698" s="15">
        <v>-3.5999999999999997E-2</v>
      </c>
      <c r="K698" s="6" t="str">
        <f>IF(Table1[[#This Row],[FY 2023]]&lt;Table1[[#This Row],[FY 2022]],"Budget Cut","Budget Increase")</f>
        <v>Budget Cut</v>
      </c>
    </row>
    <row r="699" spans="1:11" x14ac:dyDescent="0.35">
      <c r="A699" s="14" t="s">
        <v>523</v>
      </c>
      <c r="B699" s="2">
        <v>2</v>
      </c>
      <c r="C699" s="2">
        <v>3</v>
      </c>
      <c r="D699" s="2" t="s">
        <v>491</v>
      </c>
      <c r="E699" s="3" t="s">
        <v>524</v>
      </c>
      <c r="F699" s="3" t="s">
        <v>11</v>
      </c>
      <c r="G699" s="6">
        <v>6297104</v>
      </c>
      <c r="H699" s="6">
        <v>6183687</v>
      </c>
      <c r="I699" s="6">
        <f t="shared" si="10"/>
        <v>113417</v>
      </c>
      <c r="J699" s="15">
        <v>-1.7999999999999999E-2</v>
      </c>
      <c r="K699" s="6" t="str">
        <f>IF(Table1[[#This Row],[FY 2023]]&lt;Table1[[#This Row],[FY 2022]],"Budget Cut","Budget Increase")</f>
        <v>Budget Cut</v>
      </c>
    </row>
    <row r="700" spans="1:11" x14ac:dyDescent="0.35">
      <c r="A700" s="14" t="s">
        <v>2343</v>
      </c>
      <c r="B700" s="2">
        <v>15</v>
      </c>
      <c r="C700" s="2">
        <v>33</v>
      </c>
      <c r="D700" s="2" t="s">
        <v>2277</v>
      </c>
      <c r="E700" s="3" t="s">
        <v>2344</v>
      </c>
      <c r="F700" s="3" t="s">
        <v>21</v>
      </c>
      <c r="G700" s="6">
        <v>6305377</v>
      </c>
      <c r="H700" s="6">
        <v>6449677</v>
      </c>
      <c r="I700" s="6">
        <f t="shared" si="10"/>
        <v>-144300</v>
      </c>
      <c r="J700" s="15">
        <v>2.3E-2</v>
      </c>
      <c r="K700" s="6" t="str">
        <f>IF(Table1[[#This Row],[FY 2023]]&lt;Table1[[#This Row],[FY 2022]],"Budget Cut","Budget Increase")</f>
        <v>Budget Increase</v>
      </c>
    </row>
    <row r="701" spans="1:11" x14ac:dyDescent="0.35">
      <c r="A701" s="14" t="s">
        <v>2305</v>
      </c>
      <c r="B701" s="2">
        <v>14</v>
      </c>
      <c r="C701" s="2">
        <v>33</v>
      </c>
      <c r="D701" s="2" t="s">
        <v>2277</v>
      </c>
      <c r="E701" s="3" t="s">
        <v>2306</v>
      </c>
      <c r="F701" s="3" t="s">
        <v>11</v>
      </c>
      <c r="G701" s="6">
        <v>6306497</v>
      </c>
      <c r="H701" s="6">
        <v>6901263</v>
      </c>
      <c r="I701" s="6">
        <f t="shared" si="10"/>
        <v>-594766</v>
      </c>
      <c r="J701" s="15">
        <v>9.4E-2</v>
      </c>
      <c r="K701" s="6" t="str">
        <f>IF(Table1[[#This Row],[FY 2023]]&lt;Table1[[#This Row],[FY 2022]],"Budget Cut","Budget Increase")</f>
        <v>Budget Increase</v>
      </c>
    </row>
    <row r="702" spans="1:11" x14ac:dyDescent="0.35">
      <c r="A702" s="14" t="s">
        <v>2268</v>
      </c>
      <c r="B702" s="2">
        <v>2</v>
      </c>
      <c r="C702" s="2">
        <v>4</v>
      </c>
      <c r="D702" s="2" t="s">
        <v>2258</v>
      </c>
      <c r="E702" s="3" t="s">
        <v>2269</v>
      </c>
      <c r="F702" s="3" t="s">
        <v>21</v>
      </c>
      <c r="G702" s="6">
        <v>6307389</v>
      </c>
      <c r="H702" s="6">
        <v>6035455</v>
      </c>
      <c r="I702" s="6">
        <f t="shared" si="10"/>
        <v>271934</v>
      </c>
      <c r="J702" s="15">
        <v>-4.2999999999999997E-2</v>
      </c>
      <c r="K702" s="6" t="str">
        <f>IF(Table1[[#This Row],[FY 2023]]&lt;Table1[[#This Row],[FY 2022]],"Budget Cut","Budget Increase")</f>
        <v>Budget Cut</v>
      </c>
    </row>
    <row r="703" spans="1:11" x14ac:dyDescent="0.35">
      <c r="A703" s="14" t="s">
        <v>1500</v>
      </c>
      <c r="B703" s="2">
        <v>17</v>
      </c>
      <c r="C703" s="2">
        <v>40</v>
      </c>
      <c r="D703" s="2" t="s">
        <v>1486</v>
      </c>
      <c r="E703" s="3" t="s">
        <v>1501</v>
      </c>
      <c r="F703" s="3" t="s">
        <v>14</v>
      </c>
      <c r="G703" s="6">
        <v>6308253</v>
      </c>
      <c r="H703" s="6">
        <v>5506581</v>
      </c>
      <c r="I703" s="6">
        <f t="shared" si="10"/>
        <v>801672</v>
      </c>
      <c r="J703" s="15">
        <v>-0.127</v>
      </c>
      <c r="K703" s="6" t="str">
        <f>IF(Table1[[#This Row],[FY 2023]]&lt;Table1[[#This Row],[FY 2022]],"Budget Cut","Budget Increase")</f>
        <v>Budget Cut</v>
      </c>
    </row>
    <row r="704" spans="1:11" x14ac:dyDescent="0.35">
      <c r="A704" s="14" t="s">
        <v>454</v>
      </c>
      <c r="B704" s="2">
        <v>31</v>
      </c>
      <c r="C704" s="2">
        <v>51</v>
      </c>
      <c r="D704" s="2" t="s">
        <v>438</v>
      </c>
      <c r="E704" s="3" t="s">
        <v>455</v>
      </c>
      <c r="F704" s="3" t="s">
        <v>21</v>
      </c>
      <c r="G704" s="6">
        <v>6313658</v>
      </c>
      <c r="H704" s="6">
        <v>6211192</v>
      </c>
      <c r="I704" s="6">
        <f t="shared" si="10"/>
        <v>102466</v>
      </c>
      <c r="J704" s="15">
        <v>-1.6E-2</v>
      </c>
      <c r="K704" s="6" t="str">
        <f>IF(Table1[[#This Row],[FY 2023]]&lt;Table1[[#This Row],[FY 2022]],"Budget Cut","Budget Increase")</f>
        <v>Budget Cut</v>
      </c>
    </row>
    <row r="705" spans="1:11" x14ac:dyDescent="0.35">
      <c r="A705" s="14" t="s">
        <v>24</v>
      </c>
      <c r="B705" s="2">
        <v>3</v>
      </c>
      <c r="C705" s="2">
        <v>7</v>
      </c>
      <c r="D705" s="2" t="s">
        <v>9</v>
      </c>
      <c r="E705" s="3" t="s">
        <v>25</v>
      </c>
      <c r="F705" s="3" t="s">
        <v>26</v>
      </c>
      <c r="G705" s="6">
        <v>6316340</v>
      </c>
      <c r="H705" s="6">
        <v>5958767</v>
      </c>
      <c r="I705" s="6">
        <f t="shared" si="10"/>
        <v>357573</v>
      </c>
      <c r="J705" s="15">
        <v>-5.7000000000000002E-2</v>
      </c>
      <c r="K705" s="6" t="str">
        <f>IF(Table1[[#This Row],[FY 2023]]&lt;Table1[[#This Row],[FY 2022]],"Budget Cut","Budget Increase")</f>
        <v>Budget Cut</v>
      </c>
    </row>
    <row r="706" spans="1:11" x14ac:dyDescent="0.35">
      <c r="A706" s="14" t="s">
        <v>2028</v>
      </c>
      <c r="B706" s="2">
        <v>22</v>
      </c>
      <c r="C706" s="2">
        <v>46</v>
      </c>
      <c r="D706" s="2" t="s">
        <v>1980</v>
      </c>
      <c r="E706" s="3" t="s">
        <v>2029</v>
      </c>
      <c r="F706" s="3" t="s">
        <v>21</v>
      </c>
      <c r="G706" s="6">
        <v>6329059</v>
      </c>
      <c r="H706" s="6">
        <v>5941956</v>
      </c>
      <c r="I706" s="6">
        <f t="shared" ref="I706:I769" si="11">SUM(G706,-H706)</f>
        <v>387103</v>
      </c>
      <c r="J706" s="15">
        <v>-6.0999999999999999E-2</v>
      </c>
      <c r="K706" s="6" t="str">
        <f>IF(Table1[[#This Row],[FY 2023]]&lt;Table1[[#This Row],[FY 2022]],"Budget Cut","Budget Increase")</f>
        <v>Budget Cut</v>
      </c>
    </row>
    <row r="707" spans="1:11" x14ac:dyDescent="0.35">
      <c r="A707" s="14" t="s">
        <v>1512</v>
      </c>
      <c r="B707" s="2">
        <v>17</v>
      </c>
      <c r="C707" s="2">
        <v>40</v>
      </c>
      <c r="D707" s="2" t="s">
        <v>1486</v>
      </c>
      <c r="E707" s="3" t="s">
        <v>1513</v>
      </c>
      <c r="F707" s="3" t="s">
        <v>14</v>
      </c>
      <c r="G707" s="6">
        <v>6330425</v>
      </c>
      <c r="H707" s="6">
        <v>5451264</v>
      </c>
      <c r="I707" s="6">
        <f t="shared" si="11"/>
        <v>879161</v>
      </c>
      <c r="J707" s="15">
        <v>-0.13900000000000001</v>
      </c>
      <c r="K707" s="6" t="str">
        <f>IF(Table1[[#This Row],[FY 2023]]&lt;Table1[[#This Row],[FY 2022]],"Budget Cut","Budget Increase")</f>
        <v>Budget Cut</v>
      </c>
    </row>
    <row r="708" spans="1:11" x14ac:dyDescent="0.35">
      <c r="A708" s="14" t="s">
        <v>812</v>
      </c>
      <c r="B708" s="2">
        <v>6</v>
      </c>
      <c r="C708" s="2">
        <v>10</v>
      </c>
      <c r="D708" s="2" t="s">
        <v>813</v>
      </c>
      <c r="E708" s="3" t="s">
        <v>814</v>
      </c>
      <c r="F708" s="3" t="s">
        <v>26</v>
      </c>
      <c r="G708" s="6">
        <v>6330686</v>
      </c>
      <c r="H708" s="6">
        <v>6475763</v>
      </c>
      <c r="I708" s="6">
        <f t="shared" si="11"/>
        <v>-145077</v>
      </c>
      <c r="J708" s="15">
        <v>2.3E-2</v>
      </c>
      <c r="K708" s="6" t="str">
        <f>IF(Table1[[#This Row],[FY 2023]]&lt;Table1[[#This Row],[FY 2022]],"Budget Cut","Budget Increase")</f>
        <v>Budget Increase</v>
      </c>
    </row>
    <row r="709" spans="1:11" x14ac:dyDescent="0.35">
      <c r="A709" s="14" t="s">
        <v>1475</v>
      </c>
      <c r="B709" s="2">
        <v>17</v>
      </c>
      <c r="C709" s="2">
        <v>35</v>
      </c>
      <c r="D709" s="2" t="s">
        <v>1421</v>
      </c>
      <c r="E709" s="3" t="s">
        <v>1476</v>
      </c>
      <c r="F709" s="3" t="s">
        <v>21</v>
      </c>
      <c r="G709" s="6">
        <v>6332855</v>
      </c>
      <c r="H709" s="6">
        <v>6052074</v>
      </c>
      <c r="I709" s="6">
        <f t="shared" si="11"/>
        <v>280781</v>
      </c>
      <c r="J709" s="15">
        <v>-4.3999999999999997E-2</v>
      </c>
      <c r="K709" s="6" t="str">
        <f>IF(Table1[[#This Row],[FY 2023]]&lt;Table1[[#This Row],[FY 2022]],"Budget Cut","Budget Increase")</f>
        <v>Budget Cut</v>
      </c>
    </row>
    <row r="710" spans="1:11" x14ac:dyDescent="0.35">
      <c r="A710" s="14" t="s">
        <v>3109</v>
      </c>
      <c r="B710" s="2">
        <v>29</v>
      </c>
      <c r="C710" s="2">
        <v>27</v>
      </c>
      <c r="D710" s="2" t="s">
        <v>3069</v>
      </c>
      <c r="E710" s="3" t="s">
        <v>3110</v>
      </c>
      <c r="F710" s="3" t="s">
        <v>21</v>
      </c>
      <c r="G710" s="6">
        <v>6333720</v>
      </c>
      <c r="H710" s="6">
        <v>5741545</v>
      </c>
      <c r="I710" s="6">
        <f t="shared" si="11"/>
        <v>592175</v>
      </c>
      <c r="J710" s="15">
        <v>-9.2999999999999999E-2</v>
      </c>
      <c r="K710" s="6" t="str">
        <f>IF(Table1[[#This Row],[FY 2023]]&lt;Table1[[#This Row],[FY 2022]],"Budget Cut","Budget Increase")</f>
        <v>Budget Cut</v>
      </c>
    </row>
    <row r="711" spans="1:11" x14ac:dyDescent="0.35">
      <c r="A711" s="14" t="s">
        <v>141</v>
      </c>
      <c r="B711" s="2">
        <v>27</v>
      </c>
      <c r="C711" s="2">
        <v>32</v>
      </c>
      <c r="D711" s="2" t="s">
        <v>121</v>
      </c>
      <c r="E711" s="3" t="s">
        <v>142</v>
      </c>
      <c r="F711" s="3" t="s">
        <v>21</v>
      </c>
      <c r="G711" s="6">
        <v>6336436</v>
      </c>
      <c r="H711" s="6">
        <v>6842153</v>
      </c>
      <c r="I711" s="6">
        <f t="shared" si="11"/>
        <v>-505717</v>
      </c>
      <c r="J711" s="15">
        <v>0.08</v>
      </c>
      <c r="K711" s="6" t="str">
        <f>IF(Table1[[#This Row],[FY 2023]]&lt;Table1[[#This Row],[FY 2022]],"Budget Cut","Budget Increase")</f>
        <v>Budget Increase</v>
      </c>
    </row>
    <row r="712" spans="1:11" x14ac:dyDescent="0.35">
      <c r="A712" s="14" t="s">
        <v>906</v>
      </c>
      <c r="B712" s="2">
        <v>10</v>
      </c>
      <c r="C712" s="2">
        <v>11</v>
      </c>
      <c r="D712" s="2" t="s">
        <v>896</v>
      </c>
      <c r="E712" s="3" t="s">
        <v>907</v>
      </c>
      <c r="F712" s="3" t="s">
        <v>11</v>
      </c>
      <c r="G712" s="6">
        <v>6337909</v>
      </c>
      <c r="H712" s="6">
        <v>5832402</v>
      </c>
      <c r="I712" s="6">
        <f t="shared" si="11"/>
        <v>505507</v>
      </c>
      <c r="J712" s="15" t="s">
        <v>3238</v>
      </c>
      <c r="K712" s="6" t="str">
        <f>IF(Table1[[#This Row],[FY 2023]]&lt;Table1[[#This Row],[FY 2022]],"Budget Cut","Budget Increase")</f>
        <v>Budget Cut</v>
      </c>
    </row>
    <row r="713" spans="1:11" x14ac:dyDescent="0.35">
      <c r="A713" s="14" t="s">
        <v>1037</v>
      </c>
      <c r="B713" s="2">
        <v>12</v>
      </c>
      <c r="C713" s="2">
        <v>18</v>
      </c>
      <c r="D713" s="2" t="s">
        <v>965</v>
      </c>
      <c r="E713" s="3" t="s">
        <v>1038</v>
      </c>
      <c r="F713" s="3" t="s">
        <v>11</v>
      </c>
      <c r="G713" s="6">
        <v>6340172</v>
      </c>
      <c r="H713" s="6">
        <v>6370441</v>
      </c>
      <c r="I713" s="6">
        <f t="shared" si="11"/>
        <v>-30269</v>
      </c>
      <c r="J713" s="15">
        <v>5.0000000000000001E-3</v>
      </c>
      <c r="K713" s="6" t="str">
        <f>IF(Table1[[#This Row],[FY 2023]]&lt;Table1[[#This Row],[FY 2022]],"Budget Cut","Budget Increase")</f>
        <v>Budget Increase</v>
      </c>
    </row>
    <row r="714" spans="1:11" x14ac:dyDescent="0.35">
      <c r="A714" s="14" t="s">
        <v>499</v>
      </c>
      <c r="B714" s="2">
        <v>2</v>
      </c>
      <c r="C714" s="2">
        <v>3</v>
      </c>
      <c r="D714" s="2" t="s">
        <v>491</v>
      </c>
      <c r="E714" s="3" t="s">
        <v>500</v>
      </c>
      <c r="F714" s="3" t="s">
        <v>11</v>
      </c>
      <c r="G714" s="6">
        <v>6347531</v>
      </c>
      <c r="H714" s="6">
        <v>6158996</v>
      </c>
      <c r="I714" s="6">
        <f t="shared" si="11"/>
        <v>188535</v>
      </c>
      <c r="J714" s="15" t="s">
        <v>3242</v>
      </c>
      <c r="K714" s="6" t="str">
        <f>IF(Table1[[#This Row],[FY 2023]]&lt;Table1[[#This Row],[FY 2022]],"Budget Cut","Budget Increase")</f>
        <v>Budget Cut</v>
      </c>
    </row>
    <row r="715" spans="1:11" x14ac:dyDescent="0.35">
      <c r="A715" s="14" t="s">
        <v>2113</v>
      </c>
      <c r="B715" s="2">
        <v>32</v>
      </c>
      <c r="C715" s="2">
        <v>37</v>
      </c>
      <c r="D715" s="2" t="s">
        <v>2035</v>
      </c>
      <c r="E715" s="3" t="s">
        <v>2114</v>
      </c>
      <c r="F715" s="3" t="s">
        <v>21</v>
      </c>
      <c r="G715" s="6">
        <v>6350602</v>
      </c>
      <c r="H715" s="6">
        <v>6543557</v>
      </c>
      <c r="I715" s="6">
        <f t="shared" si="11"/>
        <v>-192955</v>
      </c>
      <c r="J715" s="15">
        <v>0.03</v>
      </c>
      <c r="K715" s="6" t="str">
        <f>IF(Table1[[#This Row],[FY 2023]]&lt;Table1[[#This Row],[FY 2022]],"Budget Cut","Budget Increase")</f>
        <v>Budget Increase</v>
      </c>
    </row>
    <row r="716" spans="1:11" x14ac:dyDescent="0.35">
      <c r="A716" s="14" t="s">
        <v>1490</v>
      </c>
      <c r="B716" s="2">
        <v>17</v>
      </c>
      <c r="C716" s="2">
        <v>40</v>
      </c>
      <c r="D716" s="2" t="s">
        <v>1486</v>
      </c>
      <c r="E716" s="3" t="s">
        <v>1491</v>
      </c>
      <c r="F716" s="3" t="s">
        <v>11</v>
      </c>
      <c r="G716" s="6">
        <v>6350840</v>
      </c>
      <c r="H716" s="6">
        <v>6255553</v>
      </c>
      <c r="I716" s="6">
        <f t="shared" si="11"/>
        <v>95287</v>
      </c>
      <c r="J716" s="15">
        <v>-1.4999999999999999E-2</v>
      </c>
      <c r="K716" s="6" t="str">
        <f>IF(Table1[[#This Row],[FY 2023]]&lt;Table1[[#This Row],[FY 2022]],"Budget Cut","Budget Increase")</f>
        <v>Budget Cut</v>
      </c>
    </row>
    <row r="717" spans="1:11" x14ac:dyDescent="0.35">
      <c r="A717" s="14" t="s">
        <v>1894</v>
      </c>
      <c r="B717" s="2">
        <v>23</v>
      </c>
      <c r="C717" s="2">
        <v>41</v>
      </c>
      <c r="D717" s="2" t="s">
        <v>1834</v>
      </c>
      <c r="E717" s="3" t="s">
        <v>1895</v>
      </c>
      <c r="F717" s="3" t="s">
        <v>21</v>
      </c>
      <c r="G717" s="6">
        <v>6363483</v>
      </c>
      <c r="H717" s="6">
        <v>5812800</v>
      </c>
      <c r="I717" s="6">
        <f t="shared" si="11"/>
        <v>550683</v>
      </c>
      <c r="J717" s="15">
        <v>-8.6999999999999994E-2</v>
      </c>
      <c r="K717" s="6" t="str">
        <f>IF(Table1[[#This Row],[FY 2023]]&lt;Table1[[#This Row],[FY 2022]],"Budget Cut","Budget Increase")</f>
        <v>Budget Cut</v>
      </c>
    </row>
    <row r="718" spans="1:11" x14ac:dyDescent="0.35">
      <c r="A718" s="14" t="s">
        <v>2607</v>
      </c>
      <c r="B718" s="2">
        <v>8</v>
      </c>
      <c r="C718" s="2">
        <v>17</v>
      </c>
      <c r="D718" s="2" t="s">
        <v>2567</v>
      </c>
      <c r="E718" s="3" t="s">
        <v>2608</v>
      </c>
      <c r="F718" s="3" t="s">
        <v>11</v>
      </c>
      <c r="G718" s="6">
        <v>6364476</v>
      </c>
      <c r="H718" s="6">
        <v>6408501</v>
      </c>
      <c r="I718" s="6">
        <f t="shared" si="11"/>
        <v>-44025</v>
      </c>
      <c r="J718" s="15">
        <v>7.0000000000000001E-3</v>
      </c>
      <c r="K718" s="6" t="str">
        <f>IF(Table1[[#This Row],[FY 2023]]&lt;Table1[[#This Row],[FY 2022]],"Budget Cut","Budget Increase")</f>
        <v>Budget Increase</v>
      </c>
    </row>
    <row r="719" spans="1:11" x14ac:dyDescent="0.35">
      <c r="A719" s="14" t="s">
        <v>112</v>
      </c>
      <c r="B719" s="2">
        <v>28</v>
      </c>
      <c r="C719" s="2">
        <v>28</v>
      </c>
      <c r="D719" s="2" t="s">
        <v>58</v>
      </c>
      <c r="E719" s="3" t="s">
        <v>113</v>
      </c>
      <c r="F719" s="3" t="s">
        <v>21</v>
      </c>
      <c r="G719" s="6">
        <v>6366374</v>
      </c>
      <c r="H719" s="6">
        <v>5810922</v>
      </c>
      <c r="I719" s="6">
        <f t="shared" si="11"/>
        <v>555452</v>
      </c>
      <c r="J719" s="16">
        <v>-8.6999999999999994E-2</v>
      </c>
      <c r="K719" s="6" t="str">
        <f>IF(Table1[[#This Row],[FY 2023]]&lt;Table1[[#This Row],[FY 2022]],"Budget Cut","Budget Increase")</f>
        <v>Budget Cut</v>
      </c>
    </row>
    <row r="720" spans="1:11" x14ac:dyDescent="0.35">
      <c r="A720" s="14" t="s">
        <v>2615</v>
      </c>
      <c r="B720" s="2">
        <v>8</v>
      </c>
      <c r="C720" s="2">
        <v>17</v>
      </c>
      <c r="D720" s="2" t="s">
        <v>2567</v>
      </c>
      <c r="E720" s="3" t="s">
        <v>2616</v>
      </c>
      <c r="F720" s="3" t="s">
        <v>21</v>
      </c>
      <c r="G720" s="6">
        <v>6366884</v>
      </c>
      <c r="H720" s="6">
        <v>5654206</v>
      </c>
      <c r="I720" s="6">
        <f t="shared" si="11"/>
        <v>712678</v>
      </c>
      <c r="J720" s="15">
        <v>-0.112</v>
      </c>
      <c r="K720" s="6" t="str">
        <f>IF(Table1[[#This Row],[FY 2023]]&lt;Table1[[#This Row],[FY 2022]],"Budget Cut","Budget Increase")</f>
        <v>Budget Cut</v>
      </c>
    </row>
    <row r="721" spans="1:11" x14ac:dyDescent="0.35">
      <c r="A721" s="14" t="s">
        <v>2077</v>
      </c>
      <c r="B721" s="2">
        <v>19</v>
      </c>
      <c r="C721" s="2">
        <v>37</v>
      </c>
      <c r="D721" s="2" t="s">
        <v>2035</v>
      </c>
      <c r="E721" s="3" t="s">
        <v>2078</v>
      </c>
      <c r="F721" s="3" t="s">
        <v>14</v>
      </c>
      <c r="G721" s="6">
        <v>6380458</v>
      </c>
      <c r="H721" s="6">
        <v>5923301</v>
      </c>
      <c r="I721" s="6">
        <f t="shared" si="11"/>
        <v>457157</v>
      </c>
      <c r="J721" s="15">
        <v>-7.1999999999999995E-2</v>
      </c>
      <c r="K721" s="6" t="str">
        <f>IF(Table1[[#This Row],[FY 2023]]&lt;Table1[[#This Row],[FY 2022]],"Budget Cut","Budget Increase")</f>
        <v>Budget Cut</v>
      </c>
    </row>
    <row r="722" spans="1:11" x14ac:dyDescent="0.35">
      <c r="A722" s="14" t="s">
        <v>2775</v>
      </c>
      <c r="B722" s="2">
        <v>28</v>
      </c>
      <c r="C722" s="2">
        <v>29</v>
      </c>
      <c r="D722" s="2" t="s">
        <v>2755</v>
      </c>
      <c r="E722" s="3" t="s">
        <v>2776</v>
      </c>
      <c r="F722" s="3" t="s">
        <v>21</v>
      </c>
      <c r="G722" s="6">
        <v>6391404</v>
      </c>
      <c r="H722" s="6">
        <v>6313051</v>
      </c>
      <c r="I722" s="6">
        <f t="shared" si="11"/>
        <v>78353</v>
      </c>
      <c r="J722" s="15">
        <v>-1.2E-2</v>
      </c>
      <c r="K722" s="6" t="str">
        <f>IF(Table1[[#This Row],[FY 2023]]&lt;Table1[[#This Row],[FY 2022]],"Budget Cut","Budget Increase")</f>
        <v>Budget Cut</v>
      </c>
    </row>
    <row r="723" spans="1:11" x14ac:dyDescent="0.35">
      <c r="A723" s="14" t="s">
        <v>1504</v>
      </c>
      <c r="B723" s="2">
        <v>17</v>
      </c>
      <c r="C723" s="2">
        <v>40</v>
      </c>
      <c r="D723" s="2" t="s">
        <v>1486</v>
      </c>
      <c r="E723" s="3" t="s">
        <v>1505</v>
      </c>
      <c r="F723" s="3" t="s">
        <v>21</v>
      </c>
      <c r="G723" s="6">
        <v>6392999</v>
      </c>
      <c r="H723" s="6">
        <v>5949880</v>
      </c>
      <c r="I723" s="6">
        <f t="shared" si="11"/>
        <v>443119</v>
      </c>
      <c r="J723" s="15">
        <v>-6.9000000000000006E-2</v>
      </c>
      <c r="K723" s="6" t="str">
        <f>IF(Table1[[#This Row],[FY 2023]]&lt;Table1[[#This Row],[FY 2022]],"Budget Cut","Budget Increase")</f>
        <v>Budget Cut</v>
      </c>
    </row>
    <row r="724" spans="1:11" x14ac:dyDescent="0.35">
      <c r="A724" s="14" t="s">
        <v>551</v>
      </c>
      <c r="B724" s="2">
        <v>2</v>
      </c>
      <c r="C724" s="2">
        <v>3</v>
      </c>
      <c r="D724" s="2" t="s">
        <v>491</v>
      </c>
      <c r="E724" s="3" t="s">
        <v>552</v>
      </c>
      <c r="F724" s="3" t="s">
        <v>29</v>
      </c>
      <c r="G724" s="6">
        <v>6401723</v>
      </c>
      <c r="H724" s="6">
        <v>5676359</v>
      </c>
      <c r="I724" s="6">
        <f t="shared" si="11"/>
        <v>725364</v>
      </c>
      <c r="J724" s="15">
        <v>-0.113</v>
      </c>
      <c r="K724" s="6" t="str">
        <f>IF(Table1[[#This Row],[FY 2023]]&lt;Table1[[#This Row],[FY 2022]],"Budget Cut","Budget Increase")</f>
        <v>Budget Cut</v>
      </c>
    </row>
    <row r="725" spans="1:11" x14ac:dyDescent="0.35">
      <c r="A725" s="14" t="s">
        <v>767</v>
      </c>
      <c r="B725" s="2">
        <v>30</v>
      </c>
      <c r="C725" s="2">
        <v>22</v>
      </c>
      <c r="D725" s="2" t="s">
        <v>737</v>
      </c>
      <c r="E725" s="3" t="s">
        <v>768</v>
      </c>
      <c r="F725" s="3" t="s">
        <v>29</v>
      </c>
      <c r="G725" s="6">
        <v>6403973</v>
      </c>
      <c r="H725" s="6">
        <v>6160795</v>
      </c>
      <c r="I725" s="6">
        <f t="shared" si="11"/>
        <v>243178</v>
      </c>
      <c r="J725" s="15">
        <v>-3.7999999999999999E-2</v>
      </c>
      <c r="K725" s="6" t="str">
        <f>IF(Table1[[#This Row],[FY 2023]]&lt;Table1[[#This Row],[FY 2022]],"Budget Cut","Budget Increase")</f>
        <v>Budget Cut</v>
      </c>
    </row>
    <row r="726" spans="1:11" x14ac:dyDescent="0.35">
      <c r="A726" s="14" t="s">
        <v>2459</v>
      </c>
      <c r="B726" s="2">
        <v>11</v>
      </c>
      <c r="C726" s="2">
        <v>12</v>
      </c>
      <c r="D726" s="2" t="s">
        <v>2421</v>
      </c>
      <c r="E726" s="3" t="s">
        <v>2460</v>
      </c>
      <c r="F726" s="3" t="s">
        <v>14</v>
      </c>
      <c r="G726" s="6">
        <v>6410646</v>
      </c>
      <c r="H726" s="6">
        <v>6145286</v>
      </c>
      <c r="I726" s="6">
        <f t="shared" si="11"/>
        <v>265360</v>
      </c>
      <c r="J726" s="15">
        <v>-4.1000000000000002E-2</v>
      </c>
      <c r="K726" s="6" t="str">
        <f>IF(Table1[[#This Row],[FY 2023]]&lt;Table1[[#This Row],[FY 2022]],"Budget Cut","Budget Increase")</f>
        <v>Budget Cut</v>
      </c>
    </row>
    <row r="727" spans="1:11" x14ac:dyDescent="0.35">
      <c r="A727" s="14" t="s">
        <v>1479</v>
      </c>
      <c r="B727" s="2">
        <v>17</v>
      </c>
      <c r="C727" s="2">
        <v>35</v>
      </c>
      <c r="D727" s="2" t="s">
        <v>1421</v>
      </c>
      <c r="E727" s="3" t="s">
        <v>1480</v>
      </c>
      <c r="F727" s="3" t="s">
        <v>21</v>
      </c>
      <c r="G727" s="6">
        <v>6413679</v>
      </c>
      <c r="H727" s="6">
        <v>5909092</v>
      </c>
      <c r="I727" s="6">
        <f t="shared" si="11"/>
        <v>504587</v>
      </c>
      <c r="J727" s="15">
        <v>-7.9000000000000001E-2</v>
      </c>
      <c r="K727" s="6" t="str">
        <f>IF(Table1[[#This Row],[FY 2023]]&lt;Table1[[#This Row],[FY 2022]],"Budget Cut","Budget Increase")</f>
        <v>Budget Cut</v>
      </c>
    </row>
    <row r="728" spans="1:11" x14ac:dyDescent="0.35">
      <c r="A728" s="14" t="s">
        <v>3105</v>
      </c>
      <c r="B728" s="2">
        <v>29</v>
      </c>
      <c r="C728" s="2">
        <v>27</v>
      </c>
      <c r="D728" s="2" t="s">
        <v>3069</v>
      </c>
      <c r="E728" s="3" t="s">
        <v>3106</v>
      </c>
      <c r="F728" s="3" t="s">
        <v>21</v>
      </c>
      <c r="G728" s="6">
        <v>6414326</v>
      </c>
      <c r="H728" s="6">
        <v>5776458</v>
      </c>
      <c r="I728" s="6">
        <f t="shared" si="11"/>
        <v>637868</v>
      </c>
      <c r="J728" s="15">
        <v>-9.9000000000000005E-2</v>
      </c>
      <c r="K728" s="6" t="str">
        <f>IF(Table1[[#This Row],[FY 2023]]&lt;Table1[[#This Row],[FY 2022]],"Budget Cut","Budget Increase")</f>
        <v>Budget Cut</v>
      </c>
    </row>
    <row r="729" spans="1:11" x14ac:dyDescent="0.35">
      <c r="A729" s="14" t="s">
        <v>964</v>
      </c>
      <c r="B729" s="2">
        <v>8</v>
      </c>
      <c r="C729" s="2">
        <v>18</v>
      </c>
      <c r="D729" s="2" t="s">
        <v>965</v>
      </c>
      <c r="E729" s="3" t="s">
        <v>966</v>
      </c>
      <c r="F729" s="3" t="s">
        <v>29</v>
      </c>
      <c r="G729" s="6">
        <v>6427023</v>
      </c>
      <c r="H729" s="6">
        <v>6343562</v>
      </c>
      <c r="I729" s="6">
        <f t="shared" si="11"/>
        <v>83461</v>
      </c>
      <c r="J729" s="15">
        <v>-1.2999999999999999E-2</v>
      </c>
      <c r="K729" s="6" t="str">
        <f>IF(Table1[[#This Row],[FY 2023]]&lt;Table1[[#This Row],[FY 2022]],"Budget Cut","Budget Increase")</f>
        <v>Budget Cut</v>
      </c>
    </row>
    <row r="730" spans="1:11" x14ac:dyDescent="0.35">
      <c r="A730" s="14" t="s">
        <v>875</v>
      </c>
      <c r="B730" s="2">
        <v>6</v>
      </c>
      <c r="C730" s="2">
        <v>10</v>
      </c>
      <c r="D730" s="2" t="s">
        <v>813</v>
      </c>
      <c r="E730" s="3" t="s">
        <v>876</v>
      </c>
      <c r="F730" s="3" t="s">
        <v>26</v>
      </c>
      <c r="G730" s="6">
        <v>6429419</v>
      </c>
      <c r="H730" s="6">
        <v>5667506</v>
      </c>
      <c r="I730" s="6">
        <f t="shared" si="11"/>
        <v>761913</v>
      </c>
      <c r="J730" s="15">
        <v>-0.11899999999999999</v>
      </c>
      <c r="K730" s="6" t="str">
        <f>IF(Table1[[#This Row],[FY 2023]]&lt;Table1[[#This Row],[FY 2022]],"Budget Cut","Budget Increase")</f>
        <v>Budget Cut</v>
      </c>
    </row>
    <row r="731" spans="1:11" x14ac:dyDescent="0.35">
      <c r="A731" s="14" t="s">
        <v>2765</v>
      </c>
      <c r="B731" s="2">
        <v>28</v>
      </c>
      <c r="C731" s="2">
        <v>29</v>
      </c>
      <c r="D731" s="2" t="s">
        <v>2755</v>
      </c>
      <c r="E731" s="3" t="s">
        <v>2766</v>
      </c>
      <c r="F731" s="3" t="s">
        <v>21</v>
      </c>
      <c r="G731" s="6">
        <v>6434562</v>
      </c>
      <c r="H731" s="6">
        <v>6089612</v>
      </c>
      <c r="I731" s="6">
        <f t="shared" si="11"/>
        <v>344950</v>
      </c>
      <c r="J731" s="15">
        <v>-5.3999999999999999E-2</v>
      </c>
      <c r="K731" s="6" t="str">
        <f>IF(Table1[[#This Row],[FY 2023]]&lt;Table1[[#This Row],[FY 2022]],"Budget Cut","Budget Increase")</f>
        <v>Budget Cut</v>
      </c>
    </row>
    <row r="732" spans="1:11" x14ac:dyDescent="0.35">
      <c r="A732" s="14" t="s">
        <v>188</v>
      </c>
      <c r="B732" s="2">
        <v>15</v>
      </c>
      <c r="C732" s="2">
        <v>38</v>
      </c>
      <c r="D732" s="2" t="s">
        <v>180</v>
      </c>
      <c r="E732" s="3" t="s">
        <v>189</v>
      </c>
      <c r="F732" s="3" t="s">
        <v>14</v>
      </c>
      <c r="G732" s="6">
        <v>6434745</v>
      </c>
      <c r="H732" s="6">
        <v>6021928</v>
      </c>
      <c r="I732" s="6">
        <f t="shared" si="11"/>
        <v>412817</v>
      </c>
      <c r="J732" s="15">
        <v>-6.4000000000000001E-2</v>
      </c>
      <c r="K732" s="6" t="str">
        <f>IF(Table1[[#This Row],[FY 2023]]&lt;Table1[[#This Row],[FY 2022]],"Budget Cut","Budget Increase")</f>
        <v>Budget Cut</v>
      </c>
    </row>
    <row r="733" spans="1:11" x14ac:dyDescent="0.35">
      <c r="A733" s="14" t="s">
        <v>702</v>
      </c>
      <c r="B733" s="2">
        <v>27</v>
      </c>
      <c r="C733" s="2">
        <v>31</v>
      </c>
      <c r="D733" s="2" t="s">
        <v>672</v>
      </c>
      <c r="E733" s="3" t="s">
        <v>703</v>
      </c>
      <c r="F733" s="3" t="s">
        <v>21</v>
      </c>
      <c r="G733" s="6">
        <v>6438271</v>
      </c>
      <c r="H733" s="6">
        <v>6032163</v>
      </c>
      <c r="I733" s="6">
        <f t="shared" si="11"/>
        <v>406108</v>
      </c>
      <c r="J733" s="15">
        <v>-6.3E-2</v>
      </c>
      <c r="K733" s="6" t="str">
        <f>IF(Table1[[#This Row],[FY 2023]]&lt;Table1[[#This Row],[FY 2022]],"Budget Cut","Budget Increase")</f>
        <v>Budget Cut</v>
      </c>
    </row>
    <row r="734" spans="1:11" x14ac:dyDescent="0.35">
      <c r="A734" s="14" t="s">
        <v>637</v>
      </c>
      <c r="B734" s="2">
        <v>3</v>
      </c>
      <c r="C734" s="2">
        <v>6</v>
      </c>
      <c r="D734" s="2" t="s">
        <v>613</v>
      </c>
      <c r="E734" s="3" t="s">
        <v>638</v>
      </c>
      <c r="F734" s="3" t="s">
        <v>21</v>
      </c>
      <c r="G734" s="6">
        <v>6438490</v>
      </c>
      <c r="H734" s="6">
        <v>6477587</v>
      </c>
      <c r="I734" s="6">
        <f t="shared" si="11"/>
        <v>-39097</v>
      </c>
      <c r="J734" s="15">
        <v>6.0000000000000001E-3</v>
      </c>
      <c r="K734" s="6" t="str">
        <f>IF(Table1[[#This Row],[FY 2023]]&lt;Table1[[#This Row],[FY 2022]],"Budget Cut","Budget Increase")</f>
        <v>Budget Increase</v>
      </c>
    </row>
    <row r="735" spans="1:11" x14ac:dyDescent="0.35">
      <c r="A735" s="14" t="s">
        <v>2748</v>
      </c>
      <c r="B735" s="2">
        <v>10</v>
      </c>
      <c r="C735" s="2">
        <v>14</v>
      </c>
      <c r="D735" s="2" t="s">
        <v>2688</v>
      </c>
      <c r="E735" s="3" t="s">
        <v>2749</v>
      </c>
      <c r="F735" s="3" t="s">
        <v>14</v>
      </c>
      <c r="G735" s="6">
        <v>6440496</v>
      </c>
      <c r="H735" s="6">
        <v>5850444</v>
      </c>
      <c r="I735" s="6">
        <f t="shared" si="11"/>
        <v>590052</v>
      </c>
      <c r="J735" s="15">
        <v>-9.1999999999999998E-2</v>
      </c>
      <c r="K735" s="6" t="str">
        <f>IF(Table1[[#This Row],[FY 2023]]&lt;Table1[[#This Row],[FY 2022]],"Budget Cut","Budget Increase")</f>
        <v>Budget Cut</v>
      </c>
    </row>
    <row r="736" spans="1:11" x14ac:dyDescent="0.35">
      <c r="A736" s="14" t="s">
        <v>2840</v>
      </c>
      <c r="B736" s="2">
        <v>9</v>
      </c>
      <c r="C736" s="2">
        <v>16</v>
      </c>
      <c r="D736" s="2" t="s">
        <v>2792</v>
      </c>
      <c r="E736" s="3" t="s">
        <v>2841</v>
      </c>
      <c r="F736" s="3" t="s">
        <v>11</v>
      </c>
      <c r="G736" s="6">
        <v>6445783</v>
      </c>
      <c r="H736" s="6">
        <v>6020568</v>
      </c>
      <c r="I736" s="6">
        <f t="shared" si="11"/>
        <v>425215</v>
      </c>
      <c r="J736" s="15">
        <v>-6.6000000000000003E-2</v>
      </c>
      <c r="K736" s="6" t="str">
        <f>IF(Table1[[#This Row],[FY 2023]]&lt;Table1[[#This Row],[FY 2022]],"Budget Cut","Budget Increase")</f>
        <v>Budget Cut</v>
      </c>
    </row>
    <row r="737" spans="1:11" x14ac:dyDescent="0.35">
      <c r="A737" s="14" t="s">
        <v>84</v>
      </c>
      <c r="B737" s="2">
        <v>27</v>
      </c>
      <c r="C737" s="2">
        <v>28</v>
      </c>
      <c r="D737" s="2" t="s">
        <v>58</v>
      </c>
      <c r="E737" s="3" t="s">
        <v>85</v>
      </c>
      <c r="F737" s="3" t="s">
        <v>21</v>
      </c>
      <c r="G737" s="6">
        <v>6455968</v>
      </c>
      <c r="H737" s="6">
        <v>6178748</v>
      </c>
      <c r="I737" s="6">
        <f t="shared" si="11"/>
        <v>277220</v>
      </c>
      <c r="J737" s="15">
        <v>-4.2999999999999997E-2</v>
      </c>
      <c r="K737" s="6" t="str">
        <f>IF(Table1[[#This Row],[FY 2023]]&lt;Table1[[#This Row],[FY 2022]],"Budget Cut","Budget Increase")</f>
        <v>Budget Cut</v>
      </c>
    </row>
    <row r="738" spans="1:11" x14ac:dyDescent="0.35">
      <c r="A738" s="14" t="s">
        <v>3099</v>
      </c>
      <c r="B738" s="2">
        <v>29</v>
      </c>
      <c r="C738" s="2">
        <v>27</v>
      </c>
      <c r="D738" s="2" t="s">
        <v>3069</v>
      </c>
      <c r="E738" s="3" t="s">
        <v>3100</v>
      </c>
      <c r="F738" s="3" t="s">
        <v>21</v>
      </c>
      <c r="G738" s="6">
        <v>6464734</v>
      </c>
      <c r="H738" s="6">
        <v>5902722</v>
      </c>
      <c r="I738" s="6">
        <f t="shared" si="11"/>
        <v>562012</v>
      </c>
      <c r="J738" s="15">
        <v>-8.6999999999999994E-2</v>
      </c>
      <c r="K738" s="6" t="str">
        <f>IF(Table1[[#This Row],[FY 2023]]&lt;Table1[[#This Row],[FY 2022]],"Budget Cut","Budget Increase")</f>
        <v>Budget Cut</v>
      </c>
    </row>
    <row r="739" spans="1:11" x14ac:dyDescent="0.35">
      <c r="A739" s="14" t="s">
        <v>2862</v>
      </c>
      <c r="B739" s="2">
        <v>9</v>
      </c>
      <c r="C739" s="2">
        <v>16</v>
      </c>
      <c r="D739" s="2" t="s">
        <v>2792</v>
      </c>
      <c r="E739" s="3" t="s">
        <v>2863</v>
      </c>
      <c r="F739" s="3" t="s">
        <v>21</v>
      </c>
      <c r="G739" s="6">
        <v>6466769</v>
      </c>
      <c r="H739" s="6">
        <v>5649054</v>
      </c>
      <c r="I739" s="6">
        <f t="shared" si="11"/>
        <v>817715</v>
      </c>
      <c r="J739" s="15">
        <v>-0.126</v>
      </c>
      <c r="K739" s="6" t="str">
        <f>IF(Table1[[#This Row],[FY 2023]]&lt;Table1[[#This Row],[FY 2022]],"Budget Cut","Budget Increase")</f>
        <v>Budget Cut</v>
      </c>
    </row>
    <row r="740" spans="1:11" x14ac:dyDescent="0.35">
      <c r="A740" s="14" t="s">
        <v>541</v>
      </c>
      <c r="B740" s="2">
        <v>2</v>
      </c>
      <c r="C740" s="2">
        <v>3</v>
      </c>
      <c r="D740" s="2" t="s">
        <v>491</v>
      </c>
      <c r="E740" s="3" t="s">
        <v>542</v>
      </c>
      <c r="F740" s="3" t="s">
        <v>21</v>
      </c>
      <c r="G740" s="6">
        <v>6480457</v>
      </c>
      <c r="H740" s="6">
        <v>6900198</v>
      </c>
      <c r="I740" s="6">
        <f t="shared" si="11"/>
        <v>-419741</v>
      </c>
      <c r="J740" s="15">
        <v>6.5000000000000002E-2</v>
      </c>
      <c r="K740" s="6" t="str">
        <f>IF(Table1[[#This Row],[FY 2023]]&lt;Table1[[#This Row],[FY 2022]],"Budget Cut","Budget Increase")</f>
        <v>Budget Increase</v>
      </c>
    </row>
    <row r="741" spans="1:11" x14ac:dyDescent="0.35">
      <c r="A741" s="14" t="s">
        <v>2663</v>
      </c>
      <c r="B741" s="2">
        <v>12</v>
      </c>
      <c r="C741" s="2">
        <v>17</v>
      </c>
      <c r="D741" s="2" t="s">
        <v>2567</v>
      </c>
      <c r="E741" s="3" t="s">
        <v>2664</v>
      </c>
      <c r="F741" s="3" t="s">
        <v>21</v>
      </c>
      <c r="G741" s="6">
        <v>6482922</v>
      </c>
      <c r="H741" s="6">
        <v>5693704</v>
      </c>
      <c r="I741" s="6">
        <f t="shared" si="11"/>
        <v>789218</v>
      </c>
      <c r="J741" s="15">
        <v>-0.122</v>
      </c>
      <c r="K741" s="6" t="str">
        <f>IF(Table1[[#This Row],[FY 2023]]&lt;Table1[[#This Row],[FY 2022]],"Budget Cut","Budget Increase")</f>
        <v>Budget Cut</v>
      </c>
    </row>
    <row r="742" spans="1:11" x14ac:dyDescent="0.35">
      <c r="A742" s="14" t="s">
        <v>1369</v>
      </c>
      <c r="B742" s="2">
        <v>31</v>
      </c>
      <c r="C742" s="2">
        <v>49</v>
      </c>
      <c r="D742" s="2" t="s">
        <v>1325</v>
      </c>
      <c r="E742" s="3" t="s">
        <v>1370</v>
      </c>
      <c r="F742" s="3" t="s">
        <v>21</v>
      </c>
      <c r="G742" s="6">
        <v>6493183</v>
      </c>
      <c r="H742" s="6">
        <v>6301725</v>
      </c>
      <c r="I742" s="6">
        <f t="shared" si="11"/>
        <v>191458</v>
      </c>
      <c r="J742" s="15">
        <v>-2.9000000000000001E-2</v>
      </c>
      <c r="K742" s="6" t="str">
        <f>IF(Table1[[#This Row],[FY 2023]]&lt;Table1[[#This Row],[FY 2022]],"Budget Cut","Budget Increase")</f>
        <v>Budget Cut</v>
      </c>
    </row>
    <row r="743" spans="1:11" x14ac:dyDescent="0.35">
      <c r="A743" s="14" t="s">
        <v>2978</v>
      </c>
      <c r="B743" s="2">
        <v>11</v>
      </c>
      <c r="C743" s="2">
        <v>13</v>
      </c>
      <c r="D743" s="2" t="s">
        <v>2942</v>
      </c>
      <c r="E743" s="3" t="s">
        <v>2979</v>
      </c>
      <c r="F743" s="3" t="s">
        <v>11</v>
      </c>
      <c r="G743" s="6">
        <v>6495395</v>
      </c>
      <c r="H743" s="6">
        <v>6436848</v>
      </c>
      <c r="I743" s="6">
        <f t="shared" si="11"/>
        <v>58547</v>
      </c>
      <c r="J743" s="15">
        <v>-8.9999999999999993E-3</v>
      </c>
      <c r="K743" s="6" t="str">
        <f>IF(Table1[[#This Row],[FY 2023]]&lt;Table1[[#This Row],[FY 2022]],"Budget Cut","Budget Increase")</f>
        <v>Budget Cut</v>
      </c>
    </row>
    <row r="744" spans="1:11" x14ac:dyDescent="0.35">
      <c r="A744" s="14" t="s">
        <v>1496</v>
      </c>
      <c r="B744" s="2">
        <v>17</v>
      </c>
      <c r="C744" s="2">
        <v>40</v>
      </c>
      <c r="D744" s="2" t="s">
        <v>1486</v>
      </c>
      <c r="E744" s="3" t="s">
        <v>1497</v>
      </c>
      <c r="F744" s="3" t="s">
        <v>11</v>
      </c>
      <c r="G744" s="6">
        <v>6502993</v>
      </c>
      <c r="H744" s="6">
        <v>6660121</v>
      </c>
      <c r="I744" s="6">
        <f t="shared" si="11"/>
        <v>-157128</v>
      </c>
      <c r="J744" s="15">
        <v>2.4E-2</v>
      </c>
      <c r="K744" s="6" t="str">
        <f>IF(Table1[[#This Row],[FY 2023]]&lt;Table1[[#This Row],[FY 2022]],"Budget Cut","Budget Increase")</f>
        <v>Budget Increase</v>
      </c>
    </row>
    <row r="745" spans="1:11" x14ac:dyDescent="0.35">
      <c r="A745" s="14" t="s">
        <v>1204</v>
      </c>
      <c r="B745" s="2">
        <v>14</v>
      </c>
      <c r="C745" s="2">
        <v>34</v>
      </c>
      <c r="D745" s="2" t="s">
        <v>1194</v>
      </c>
      <c r="E745" s="3" t="s">
        <v>1205</v>
      </c>
      <c r="F745" s="3" t="s">
        <v>29</v>
      </c>
      <c r="G745" s="6">
        <v>6509342</v>
      </c>
      <c r="H745" s="6">
        <v>7095810</v>
      </c>
      <c r="I745" s="6">
        <f t="shared" si="11"/>
        <v>-586468</v>
      </c>
      <c r="J745" s="15">
        <v>0.09</v>
      </c>
      <c r="K745" s="6" t="str">
        <f>IF(Table1[[#This Row],[FY 2023]]&lt;Table1[[#This Row],[FY 2022]],"Budget Cut","Budget Increase")</f>
        <v>Budget Increase</v>
      </c>
    </row>
    <row r="746" spans="1:11" x14ac:dyDescent="0.35">
      <c r="A746" s="14" t="s">
        <v>2067</v>
      </c>
      <c r="B746" s="2">
        <v>19</v>
      </c>
      <c r="C746" s="2">
        <v>37</v>
      </c>
      <c r="D746" s="2" t="s">
        <v>2035</v>
      </c>
      <c r="E746" s="3" t="s">
        <v>2068</v>
      </c>
      <c r="F746" s="3" t="s">
        <v>21</v>
      </c>
      <c r="G746" s="6">
        <v>6509635</v>
      </c>
      <c r="H746" s="6">
        <v>6085904</v>
      </c>
      <c r="I746" s="6">
        <f t="shared" si="11"/>
        <v>423731</v>
      </c>
      <c r="J746" s="15">
        <v>-6.5000000000000002E-2</v>
      </c>
      <c r="K746" s="6" t="str">
        <f>IF(Table1[[#This Row],[FY 2023]]&lt;Table1[[#This Row],[FY 2022]],"Budget Cut","Budget Increase")</f>
        <v>Budget Cut</v>
      </c>
    </row>
    <row r="747" spans="1:11" x14ac:dyDescent="0.35">
      <c r="A747" s="14" t="s">
        <v>390</v>
      </c>
      <c r="B747" s="2">
        <v>19</v>
      </c>
      <c r="C747" s="2">
        <v>42</v>
      </c>
      <c r="D747" s="2" t="s">
        <v>352</v>
      </c>
      <c r="E747" s="3" t="s">
        <v>391</v>
      </c>
      <c r="F747" s="3" t="s">
        <v>21</v>
      </c>
      <c r="G747" s="6">
        <v>6512693</v>
      </c>
      <c r="H747" s="6">
        <v>6297932</v>
      </c>
      <c r="I747" s="6">
        <f t="shared" si="11"/>
        <v>214761</v>
      </c>
      <c r="J747" s="15">
        <v>-3.3000000000000002E-2</v>
      </c>
      <c r="K747" s="6" t="str">
        <f>IF(Table1[[#This Row],[FY 2023]]&lt;Table1[[#This Row],[FY 2022]],"Budget Cut","Budget Increase")</f>
        <v>Budget Cut</v>
      </c>
    </row>
    <row r="748" spans="1:11" x14ac:dyDescent="0.35">
      <c r="A748" s="14" t="s">
        <v>1066</v>
      </c>
      <c r="B748" s="2">
        <v>10</v>
      </c>
      <c r="C748" s="2">
        <v>15</v>
      </c>
      <c r="D748" s="2" t="s">
        <v>1040</v>
      </c>
      <c r="E748" s="3" t="s">
        <v>1067</v>
      </c>
      <c r="F748" s="3" t="s">
        <v>11</v>
      </c>
      <c r="G748" s="6">
        <v>6513454</v>
      </c>
      <c r="H748" s="6">
        <v>6133148</v>
      </c>
      <c r="I748" s="6">
        <f t="shared" si="11"/>
        <v>380306</v>
      </c>
      <c r="J748" s="15">
        <v>-5.8000000000000003E-2</v>
      </c>
      <c r="K748" s="6" t="str">
        <f>IF(Table1[[#This Row],[FY 2023]]&lt;Table1[[#This Row],[FY 2022]],"Budget Cut","Budget Increase")</f>
        <v>Budget Cut</v>
      </c>
    </row>
    <row r="749" spans="1:11" x14ac:dyDescent="0.35">
      <c r="A749" s="14" t="s">
        <v>2491</v>
      </c>
      <c r="B749" s="2">
        <v>1</v>
      </c>
      <c r="C749" s="2">
        <v>2</v>
      </c>
      <c r="D749" s="2" t="s">
        <v>2492</v>
      </c>
      <c r="E749" s="3" t="s">
        <v>2493</v>
      </c>
      <c r="F749" s="3" t="s">
        <v>11</v>
      </c>
      <c r="G749" s="6">
        <v>6514376</v>
      </c>
      <c r="H749" s="6">
        <v>6133181</v>
      </c>
      <c r="I749" s="6">
        <f t="shared" si="11"/>
        <v>381195</v>
      </c>
      <c r="J749" s="15">
        <v>-5.8999999999999997E-2</v>
      </c>
      <c r="K749" s="6" t="str">
        <f>IF(Table1[[#This Row],[FY 2023]]&lt;Table1[[#This Row],[FY 2022]],"Budget Cut","Budget Increase")</f>
        <v>Budget Cut</v>
      </c>
    </row>
    <row r="750" spans="1:11" x14ac:dyDescent="0.35">
      <c r="A750" s="14" t="s">
        <v>2115</v>
      </c>
      <c r="B750" s="2">
        <v>32</v>
      </c>
      <c r="C750" s="2">
        <v>37</v>
      </c>
      <c r="D750" s="2" t="s">
        <v>2035</v>
      </c>
      <c r="E750" s="3" t="s">
        <v>2116</v>
      </c>
      <c r="F750" s="3" t="s">
        <v>21</v>
      </c>
      <c r="G750" s="6">
        <v>6536265</v>
      </c>
      <c r="H750" s="6">
        <v>6613038</v>
      </c>
      <c r="I750" s="6">
        <f t="shared" si="11"/>
        <v>-76773</v>
      </c>
      <c r="J750" s="15">
        <v>1.2E-2</v>
      </c>
      <c r="K750" s="6" t="str">
        <f>IF(Table1[[#This Row],[FY 2023]]&lt;Table1[[#This Row],[FY 2022]],"Budget Cut","Budget Increase")</f>
        <v>Budget Increase</v>
      </c>
    </row>
    <row r="751" spans="1:11" x14ac:dyDescent="0.35">
      <c r="A751" s="14" t="s">
        <v>3087</v>
      </c>
      <c r="B751" s="2">
        <v>29</v>
      </c>
      <c r="C751" s="2">
        <v>27</v>
      </c>
      <c r="D751" s="2" t="s">
        <v>3069</v>
      </c>
      <c r="E751" s="3" t="s">
        <v>3088</v>
      </c>
      <c r="F751" s="3" t="s">
        <v>14</v>
      </c>
      <c r="G751" s="6">
        <v>6536367</v>
      </c>
      <c r="H751" s="6">
        <v>5497463</v>
      </c>
      <c r="I751" s="6">
        <f t="shared" si="11"/>
        <v>1038904</v>
      </c>
      <c r="J751" s="15">
        <v>-0.159</v>
      </c>
      <c r="K751" s="6" t="str">
        <f>IF(Table1[[#This Row],[FY 2023]]&lt;Table1[[#This Row],[FY 2022]],"Budget Cut","Budget Increase")</f>
        <v>Budget Cut</v>
      </c>
    </row>
    <row r="752" spans="1:11" x14ac:dyDescent="0.35">
      <c r="A752" s="14" t="s">
        <v>116</v>
      </c>
      <c r="B752" s="2">
        <v>28</v>
      </c>
      <c r="C752" s="2">
        <v>28</v>
      </c>
      <c r="D752" s="2" t="s">
        <v>58</v>
      </c>
      <c r="E752" s="3" t="s">
        <v>117</v>
      </c>
      <c r="F752" s="3" t="s">
        <v>21</v>
      </c>
      <c r="G752" s="6">
        <v>6538931</v>
      </c>
      <c r="H752" s="6">
        <v>6445144</v>
      </c>
      <c r="I752" s="6">
        <f t="shared" si="11"/>
        <v>93787</v>
      </c>
      <c r="J752" s="15">
        <v>-1.4E-2</v>
      </c>
      <c r="K752" s="6" t="str">
        <f>IF(Table1[[#This Row],[FY 2023]]&lt;Table1[[#This Row],[FY 2022]],"Budget Cut","Budget Increase")</f>
        <v>Budget Cut</v>
      </c>
    </row>
    <row r="753" spans="1:11" x14ac:dyDescent="0.35">
      <c r="A753" s="14" t="s">
        <v>1375</v>
      </c>
      <c r="B753" s="2">
        <v>31</v>
      </c>
      <c r="C753" s="2">
        <v>49</v>
      </c>
      <c r="D753" s="2" t="s">
        <v>1325</v>
      </c>
      <c r="E753" s="3" t="s">
        <v>1376</v>
      </c>
      <c r="F753" s="3" t="s">
        <v>29</v>
      </c>
      <c r="G753" s="6">
        <v>6543044</v>
      </c>
      <c r="H753" s="6">
        <v>5742282</v>
      </c>
      <c r="I753" s="6">
        <f t="shared" si="11"/>
        <v>800762</v>
      </c>
      <c r="J753" s="15">
        <v>-0.122</v>
      </c>
      <c r="K753" s="6" t="str">
        <f>IF(Table1[[#This Row],[FY 2023]]&lt;Table1[[#This Row],[FY 2022]],"Budget Cut","Budget Increase")</f>
        <v>Budget Cut</v>
      </c>
    </row>
    <row r="754" spans="1:11" x14ac:dyDescent="0.35">
      <c r="A754" s="14" t="s">
        <v>351</v>
      </c>
      <c r="B754" s="2">
        <v>18</v>
      </c>
      <c r="C754" s="2">
        <v>42</v>
      </c>
      <c r="D754" s="2" t="s">
        <v>352</v>
      </c>
      <c r="E754" s="3" t="s">
        <v>353</v>
      </c>
      <c r="F754" s="3" t="s">
        <v>21</v>
      </c>
      <c r="G754" s="6">
        <v>6544014</v>
      </c>
      <c r="H754" s="6">
        <v>6173477</v>
      </c>
      <c r="I754" s="6">
        <f t="shared" si="11"/>
        <v>370537</v>
      </c>
      <c r="J754" s="15">
        <v>-5.7000000000000002E-2</v>
      </c>
      <c r="K754" s="6" t="str">
        <f>IF(Table1[[#This Row],[FY 2023]]&lt;Table1[[#This Row],[FY 2022]],"Budget Cut","Budget Increase")</f>
        <v>Budget Cut</v>
      </c>
    </row>
    <row r="755" spans="1:11" x14ac:dyDescent="0.35">
      <c r="A755" s="14" t="s">
        <v>2830</v>
      </c>
      <c r="B755" s="2">
        <v>9</v>
      </c>
      <c r="C755" s="2">
        <v>16</v>
      </c>
      <c r="D755" s="2" t="s">
        <v>2792</v>
      </c>
      <c r="E755" s="3" t="s">
        <v>2831</v>
      </c>
      <c r="F755" s="3" t="s">
        <v>14</v>
      </c>
      <c r="G755" s="6">
        <v>6546970</v>
      </c>
      <c r="H755" s="6">
        <v>5004602</v>
      </c>
      <c r="I755" s="6">
        <f t="shared" si="11"/>
        <v>1542368</v>
      </c>
      <c r="J755" s="15">
        <v>-0.23599999999999999</v>
      </c>
      <c r="K755" s="6" t="str">
        <f>IF(Table1[[#This Row],[FY 2023]]&lt;Table1[[#This Row],[FY 2022]],"Budget Cut","Budget Increase")</f>
        <v>Budget Cut</v>
      </c>
    </row>
    <row r="756" spans="1:11" x14ac:dyDescent="0.35">
      <c r="A756" s="14" t="s">
        <v>981</v>
      </c>
      <c r="B756" s="2">
        <v>8</v>
      </c>
      <c r="C756" s="2">
        <v>18</v>
      </c>
      <c r="D756" s="2" t="s">
        <v>965</v>
      </c>
      <c r="E756" s="3" t="s">
        <v>982</v>
      </c>
      <c r="F756" s="3" t="s">
        <v>14</v>
      </c>
      <c r="G756" s="6">
        <v>6547287</v>
      </c>
      <c r="H756" s="6">
        <v>6110123</v>
      </c>
      <c r="I756" s="6">
        <f t="shared" si="11"/>
        <v>437164</v>
      </c>
      <c r="J756" s="15">
        <v>-6.7000000000000004E-2</v>
      </c>
      <c r="K756" s="6" t="str">
        <f>IF(Table1[[#This Row],[FY 2023]]&lt;Table1[[#This Row],[FY 2022]],"Budget Cut","Budget Increase")</f>
        <v>Budget Cut</v>
      </c>
    </row>
    <row r="757" spans="1:11" x14ac:dyDescent="0.35">
      <c r="A757" s="14" t="s">
        <v>1050</v>
      </c>
      <c r="B757" s="2">
        <v>9</v>
      </c>
      <c r="C757" s="2">
        <v>15</v>
      </c>
      <c r="D757" s="2" t="s">
        <v>1040</v>
      </c>
      <c r="E757" s="3" t="s">
        <v>1051</v>
      </c>
      <c r="F757" s="3" t="s">
        <v>21</v>
      </c>
      <c r="G757" s="6">
        <v>6566003</v>
      </c>
      <c r="H757" s="6">
        <v>5528502</v>
      </c>
      <c r="I757" s="6">
        <f t="shared" si="11"/>
        <v>1037501</v>
      </c>
      <c r="J757" s="15">
        <v>-0.158</v>
      </c>
      <c r="K757" s="6" t="str">
        <f>IF(Table1[[#This Row],[FY 2023]]&lt;Table1[[#This Row],[FY 2022]],"Budget Cut","Budget Increase")</f>
        <v>Budget Cut</v>
      </c>
    </row>
    <row r="758" spans="1:11" x14ac:dyDescent="0.35">
      <c r="A758" s="14" t="s">
        <v>2781</v>
      </c>
      <c r="B758" s="2">
        <v>28</v>
      </c>
      <c r="C758" s="2">
        <v>29</v>
      </c>
      <c r="D758" s="2" t="s">
        <v>2755</v>
      </c>
      <c r="E758" s="3" t="s">
        <v>2782</v>
      </c>
      <c r="F758" s="3" t="s">
        <v>21</v>
      </c>
      <c r="G758" s="6">
        <v>6569572</v>
      </c>
      <c r="H758" s="6">
        <v>6462044</v>
      </c>
      <c r="I758" s="6">
        <f t="shared" si="11"/>
        <v>107528</v>
      </c>
      <c r="J758" s="15">
        <v>-1.6E-2</v>
      </c>
      <c r="K758" s="6" t="str">
        <f>IF(Table1[[#This Row],[FY 2023]]&lt;Table1[[#This Row],[FY 2022]],"Budget Cut","Budget Increase")</f>
        <v>Budget Cut</v>
      </c>
    </row>
    <row r="759" spans="1:11" x14ac:dyDescent="0.35">
      <c r="A759" s="14" t="s">
        <v>1193</v>
      </c>
      <c r="B759" s="2">
        <v>14</v>
      </c>
      <c r="C759" s="2">
        <v>34</v>
      </c>
      <c r="D759" s="2" t="s">
        <v>1194</v>
      </c>
      <c r="E759" s="3" t="s">
        <v>1195</v>
      </c>
      <c r="F759" s="3" t="s">
        <v>21</v>
      </c>
      <c r="G759" s="6">
        <v>6570564</v>
      </c>
      <c r="H759" s="6">
        <v>6040667</v>
      </c>
      <c r="I759" s="6">
        <f t="shared" si="11"/>
        <v>529897</v>
      </c>
      <c r="J759" s="15">
        <v>-8.1000000000000003E-2</v>
      </c>
      <c r="K759" s="6" t="str">
        <f>IF(Table1[[#This Row],[FY 2023]]&lt;Table1[[#This Row],[FY 2022]],"Budget Cut","Budget Increase")</f>
        <v>Budget Cut</v>
      </c>
    </row>
    <row r="760" spans="1:11" x14ac:dyDescent="0.35">
      <c r="A760" s="14" t="s">
        <v>1046</v>
      </c>
      <c r="B760" s="2">
        <v>9</v>
      </c>
      <c r="C760" s="2">
        <v>15</v>
      </c>
      <c r="D760" s="2" t="s">
        <v>1040</v>
      </c>
      <c r="E760" s="3" t="s">
        <v>1047</v>
      </c>
      <c r="F760" s="3" t="s">
        <v>21</v>
      </c>
      <c r="G760" s="6">
        <v>6581934</v>
      </c>
      <c r="H760" s="6">
        <v>5856648</v>
      </c>
      <c r="I760" s="6">
        <f t="shared" si="11"/>
        <v>725286</v>
      </c>
      <c r="J760" s="15" t="s">
        <v>3250</v>
      </c>
      <c r="K760" s="6" t="str">
        <f>IF(Table1[[#This Row],[FY 2023]]&lt;Table1[[#This Row],[FY 2022]],"Budget Cut","Budget Increase")</f>
        <v>Budget Cut</v>
      </c>
    </row>
    <row r="761" spans="1:11" x14ac:dyDescent="0.35">
      <c r="A761" s="14" t="s">
        <v>2854</v>
      </c>
      <c r="B761" s="2">
        <v>9</v>
      </c>
      <c r="C761" s="2">
        <v>16</v>
      </c>
      <c r="D761" s="2" t="s">
        <v>2792</v>
      </c>
      <c r="E761" s="3" t="s">
        <v>2855</v>
      </c>
      <c r="F761" s="3" t="s">
        <v>21</v>
      </c>
      <c r="G761" s="6">
        <v>6590960</v>
      </c>
      <c r="H761" s="6">
        <v>6515015</v>
      </c>
      <c r="I761" s="6">
        <f t="shared" si="11"/>
        <v>75945</v>
      </c>
      <c r="J761" s="15">
        <v>-1.2E-2</v>
      </c>
      <c r="K761" s="6" t="str">
        <f>IF(Table1[[#This Row],[FY 2023]]&lt;Table1[[#This Row],[FY 2022]],"Budget Cut","Budget Increase")</f>
        <v>Budget Cut</v>
      </c>
    </row>
    <row r="762" spans="1:11" x14ac:dyDescent="0.35">
      <c r="A762" s="14" t="s">
        <v>1870</v>
      </c>
      <c r="B762" s="2">
        <v>18</v>
      </c>
      <c r="C762" s="2">
        <v>41</v>
      </c>
      <c r="D762" s="2" t="s">
        <v>1834</v>
      </c>
      <c r="E762" s="3" t="s">
        <v>1871</v>
      </c>
      <c r="F762" s="3" t="s">
        <v>21</v>
      </c>
      <c r="G762" s="6">
        <v>6592211</v>
      </c>
      <c r="H762" s="6">
        <v>5800519</v>
      </c>
      <c r="I762" s="6">
        <f t="shared" si="11"/>
        <v>791692</v>
      </c>
      <c r="J762" s="15" t="s">
        <v>3248</v>
      </c>
      <c r="K762" s="6" t="str">
        <f>IF(Table1[[#This Row],[FY 2023]]&lt;Table1[[#This Row],[FY 2022]],"Budget Cut","Budget Increase")</f>
        <v>Budget Cut</v>
      </c>
    </row>
    <row r="763" spans="1:11" x14ac:dyDescent="0.35">
      <c r="A763" s="14" t="s">
        <v>167</v>
      </c>
      <c r="B763" s="2">
        <v>27</v>
      </c>
      <c r="C763" s="2">
        <v>32</v>
      </c>
      <c r="D763" s="2" t="s">
        <v>121</v>
      </c>
      <c r="E763" s="3" t="s">
        <v>168</v>
      </c>
      <c r="F763" s="3" t="s">
        <v>11</v>
      </c>
      <c r="G763" s="6">
        <v>6594039</v>
      </c>
      <c r="H763" s="6">
        <v>6389911</v>
      </c>
      <c r="I763" s="6">
        <f t="shared" si="11"/>
        <v>204128</v>
      </c>
      <c r="J763" s="15">
        <v>-3.1E-2</v>
      </c>
      <c r="K763" s="6" t="str">
        <f>IF(Table1[[#This Row],[FY 2023]]&lt;Table1[[#This Row],[FY 2022]],"Budget Cut","Budget Increase")</f>
        <v>Budget Cut</v>
      </c>
    </row>
    <row r="764" spans="1:11" x14ac:dyDescent="0.35">
      <c r="A764" s="14" t="s">
        <v>2327</v>
      </c>
      <c r="B764" s="2">
        <v>14</v>
      </c>
      <c r="C764" s="2">
        <v>33</v>
      </c>
      <c r="D764" s="2" t="s">
        <v>2277</v>
      </c>
      <c r="E764" s="3" t="s">
        <v>2328</v>
      </c>
      <c r="F764" s="3" t="s">
        <v>21</v>
      </c>
      <c r="G764" s="6">
        <v>6604941</v>
      </c>
      <c r="H764" s="6">
        <v>5824487</v>
      </c>
      <c r="I764" s="6">
        <f t="shared" si="11"/>
        <v>780454</v>
      </c>
      <c r="J764" s="15">
        <v>-0.11799999999999999</v>
      </c>
      <c r="K764" s="6" t="str">
        <f>IF(Table1[[#This Row],[FY 2023]]&lt;Table1[[#This Row],[FY 2022]],"Budget Cut","Budget Increase")</f>
        <v>Budget Cut</v>
      </c>
    </row>
    <row r="765" spans="1:11" x14ac:dyDescent="0.35">
      <c r="A765" s="14" t="s">
        <v>1469</v>
      </c>
      <c r="B765" s="2">
        <v>17</v>
      </c>
      <c r="C765" s="2">
        <v>35</v>
      </c>
      <c r="D765" s="2" t="s">
        <v>1421</v>
      </c>
      <c r="E765" s="3" t="s">
        <v>1470</v>
      </c>
      <c r="F765" s="3" t="s">
        <v>21</v>
      </c>
      <c r="G765" s="6">
        <v>6615112</v>
      </c>
      <c r="H765" s="6">
        <v>6156747</v>
      </c>
      <c r="I765" s="6">
        <f t="shared" si="11"/>
        <v>458365</v>
      </c>
      <c r="J765" s="15">
        <v>-6.9000000000000006E-2</v>
      </c>
      <c r="K765" s="6" t="str">
        <f>IF(Table1[[#This Row],[FY 2023]]&lt;Table1[[#This Row],[FY 2022]],"Budget Cut","Budget Increase")</f>
        <v>Budget Cut</v>
      </c>
    </row>
    <row r="766" spans="1:11" x14ac:dyDescent="0.35">
      <c r="A766" s="14" t="s">
        <v>55</v>
      </c>
      <c r="B766" s="2">
        <v>6</v>
      </c>
      <c r="C766" s="2">
        <v>7</v>
      </c>
      <c r="D766" s="2" t="s">
        <v>9</v>
      </c>
      <c r="E766" s="3" t="s">
        <v>56</v>
      </c>
      <c r="F766" s="3" t="s">
        <v>26</v>
      </c>
      <c r="G766" s="6">
        <v>6621353</v>
      </c>
      <c r="H766" s="6">
        <v>6419043</v>
      </c>
      <c r="I766" s="6">
        <f t="shared" si="11"/>
        <v>202310</v>
      </c>
      <c r="J766" s="15">
        <v>-3.1E-2</v>
      </c>
      <c r="K766" s="6" t="str">
        <f>IF(Table1[[#This Row],[FY 2023]]&lt;Table1[[#This Row],[FY 2022]],"Budget Cut","Budget Increase")</f>
        <v>Budget Cut</v>
      </c>
    </row>
    <row r="767" spans="1:11" x14ac:dyDescent="0.35">
      <c r="A767" s="14" t="s">
        <v>285</v>
      </c>
      <c r="B767" s="2">
        <v>4</v>
      </c>
      <c r="C767" s="2">
        <v>8</v>
      </c>
      <c r="D767" s="2" t="s">
        <v>243</v>
      </c>
      <c r="E767" s="3" t="s">
        <v>286</v>
      </c>
      <c r="F767" s="3" t="s">
        <v>11</v>
      </c>
      <c r="G767" s="6">
        <v>6623639</v>
      </c>
      <c r="H767" s="6">
        <v>5300098</v>
      </c>
      <c r="I767" s="6">
        <f t="shared" si="11"/>
        <v>1323541</v>
      </c>
      <c r="J767" s="15" t="s">
        <v>3239</v>
      </c>
      <c r="K767" s="6" t="str">
        <f>IF(Table1[[#This Row],[FY 2023]]&lt;Table1[[#This Row],[FY 2022]],"Budget Cut","Budget Increase")</f>
        <v>Budget Cut</v>
      </c>
    </row>
    <row r="768" spans="1:11" x14ac:dyDescent="0.35">
      <c r="A768" s="14" t="s">
        <v>309</v>
      </c>
      <c r="B768" s="2">
        <v>7</v>
      </c>
      <c r="C768" s="2">
        <v>8</v>
      </c>
      <c r="D768" s="2" t="s">
        <v>243</v>
      </c>
      <c r="E768" s="3" t="s">
        <v>310</v>
      </c>
      <c r="F768" s="3" t="s">
        <v>11</v>
      </c>
      <c r="G768" s="6">
        <v>6626310</v>
      </c>
      <c r="H768" s="6">
        <v>6282693</v>
      </c>
      <c r="I768" s="6">
        <f t="shared" si="11"/>
        <v>343617</v>
      </c>
      <c r="J768" s="15">
        <v>-5.1999999999999998E-2</v>
      </c>
      <c r="K768" s="6" t="str">
        <f>IF(Table1[[#This Row],[FY 2023]]&lt;Table1[[#This Row],[FY 2022]],"Budget Cut","Budget Increase")</f>
        <v>Budget Cut</v>
      </c>
    </row>
    <row r="769" spans="1:11" x14ac:dyDescent="0.35">
      <c r="A769" s="14" t="s">
        <v>1056</v>
      </c>
      <c r="B769" s="2">
        <v>10</v>
      </c>
      <c r="C769" s="2">
        <v>15</v>
      </c>
      <c r="D769" s="2" t="s">
        <v>1040</v>
      </c>
      <c r="E769" s="3" t="s">
        <v>1057</v>
      </c>
      <c r="F769" s="3" t="s">
        <v>11</v>
      </c>
      <c r="G769" s="6">
        <v>6629678</v>
      </c>
      <c r="H769" s="6">
        <v>6582864</v>
      </c>
      <c r="I769" s="6">
        <f t="shared" si="11"/>
        <v>46814</v>
      </c>
      <c r="J769" s="15">
        <v>-7.0000000000000001E-3</v>
      </c>
      <c r="K769" s="6" t="str">
        <f>IF(Table1[[#This Row],[FY 2023]]&lt;Table1[[#This Row],[FY 2022]],"Budget Cut","Budget Increase")</f>
        <v>Budget Cut</v>
      </c>
    </row>
    <row r="770" spans="1:11" x14ac:dyDescent="0.35">
      <c r="A770" s="14" t="s">
        <v>319</v>
      </c>
      <c r="B770" s="2">
        <v>7</v>
      </c>
      <c r="C770" s="2">
        <v>8</v>
      </c>
      <c r="D770" s="2" t="s">
        <v>243</v>
      </c>
      <c r="E770" s="3" t="s">
        <v>320</v>
      </c>
      <c r="F770" s="3" t="s">
        <v>21</v>
      </c>
      <c r="G770" s="6">
        <v>6645356</v>
      </c>
      <c r="H770" s="6">
        <v>6619083</v>
      </c>
      <c r="I770" s="6">
        <f t="shared" ref="I770:I833" si="12">SUM(G770,-H770)</f>
        <v>26273</v>
      </c>
      <c r="J770" s="15">
        <v>-4.0000000000000001E-3</v>
      </c>
      <c r="K770" s="6" t="str">
        <f>IF(Table1[[#This Row],[FY 2023]]&lt;Table1[[#This Row],[FY 2022]],"Budget Cut","Budget Increase")</f>
        <v>Budget Cut</v>
      </c>
    </row>
    <row r="771" spans="1:11" x14ac:dyDescent="0.35">
      <c r="A771" s="14" t="s">
        <v>331</v>
      </c>
      <c r="B771" s="2">
        <v>7</v>
      </c>
      <c r="C771" s="2">
        <v>8</v>
      </c>
      <c r="D771" s="2" t="s">
        <v>243</v>
      </c>
      <c r="E771" s="3" t="s">
        <v>332</v>
      </c>
      <c r="F771" s="3" t="s">
        <v>21</v>
      </c>
      <c r="G771" s="6">
        <v>6653560</v>
      </c>
      <c r="H771" s="6">
        <v>6089176</v>
      </c>
      <c r="I771" s="6">
        <f t="shared" si="12"/>
        <v>564384</v>
      </c>
      <c r="J771" s="15">
        <v>-8.5000000000000006E-2</v>
      </c>
      <c r="K771" s="6" t="str">
        <f>IF(Table1[[#This Row],[FY 2023]]&lt;Table1[[#This Row],[FY 2022]],"Budget Cut","Budget Increase")</f>
        <v>Budget Cut</v>
      </c>
    </row>
    <row r="772" spans="1:11" x14ac:dyDescent="0.35">
      <c r="A772" s="14" t="s">
        <v>1665</v>
      </c>
      <c r="B772" s="2">
        <v>26</v>
      </c>
      <c r="C772" s="2">
        <v>23</v>
      </c>
      <c r="D772" s="2" t="s">
        <v>1633</v>
      </c>
      <c r="E772" s="3" t="s">
        <v>1666</v>
      </c>
      <c r="F772" s="3" t="s">
        <v>26</v>
      </c>
      <c r="G772" s="6">
        <v>6659413</v>
      </c>
      <c r="H772" s="6">
        <v>6507179</v>
      </c>
      <c r="I772" s="6">
        <f t="shared" si="12"/>
        <v>152234</v>
      </c>
      <c r="J772" s="15">
        <v>-2.3E-2</v>
      </c>
      <c r="K772" s="6" t="str">
        <f>IF(Table1[[#This Row],[FY 2023]]&lt;Table1[[#This Row],[FY 2022]],"Budget Cut","Budget Increase")</f>
        <v>Budget Cut</v>
      </c>
    </row>
    <row r="773" spans="1:11" x14ac:dyDescent="0.35">
      <c r="A773" s="14" t="s">
        <v>3159</v>
      </c>
      <c r="B773" s="2">
        <v>30</v>
      </c>
      <c r="C773" s="2">
        <v>26</v>
      </c>
      <c r="D773" s="2" t="s">
        <v>3123</v>
      </c>
      <c r="E773" s="3" t="s">
        <v>3160</v>
      </c>
      <c r="F773" s="3" t="s">
        <v>14</v>
      </c>
      <c r="G773" s="6">
        <v>6671092</v>
      </c>
      <c r="H773" s="6">
        <v>6383547</v>
      </c>
      <c r="I773" s="6">
        <f t="shared" si="12"/>
        <v>287545</v>
      </c>
      <c r="J773" s="15">
        <v>-4.2999999999999997E-2</v>
      </c>
      <c r="K773" s="6" t="str">
        <f>IF(Table1[[#This Row],[FY 2023]]&lt;Table1[[#This Row],[FY 2022]],"Budget Cut","Budget Increase")</f>
        <v>Budget Cut</v>
      </c>
    </row>
    <row r="774" spans="1:11" x14ac:dyDescent="0.35">
      <c r="A774" s="14" t="s">
        <v>533</v>
      </c>
      <c r="B774" s="2">
        <v>2</v>
      </c>
      <c r="C774" s="2">
        <v>3</v>
      </c>
      <c r="D774" s="2" t="s">
        <v>491</v>
      </c>
      <c r="E774" s="3" t="s">
        <v>534</v>
      </c>
      <c r="F774" s="3" t="s">
        <v>14</v>
      </c>
      <c r="G774" s="6">
        <v>6681807</v>
      </c>
      <c r="H774" s="6">
        <v>6427153</v>
      </c>
      <c r="I774" s="6">
        <f t="shared" si="12"/>
        <v>254654</v>
      </c>
      <c r="J774" s="15">
        <v>-3.7999999999999999E-2</v>
      </c>
      <c r="K774" s="6" t="str">
        <f>IF(Table1[[#This Row],[FY 2023]]&lt;Table1[[#This Row],[FY 2022]],"Budget Cut","Budget Increase")</f>
        <v>Budget Cut</v>
      </c>
    </row>
    <row r="775" spans="1:11" x14ac:dyDescent="0.35">
      <c r="A775" s="14" t="s">
        <v>1753</v>
      </c>
      <c r="B775" s="2">
        <v>1</v>
      </c>
      <c r="C775" s="2">
        <v>1</v>
      </c>
      <c r="D775" s="2" t="s">
        <v>1739</v>
      </c>
      <c r="E775" s="3" t="s">
        <v>1754</v>
      </c>
      <c r="F775" s="3" t="s">
        <v>26</v>
      </c>
      <c r="G775" s="6">
        <v>6690306</v>
      </c>
      <c r="H775" s="6">
        <v>6503027</v>
      </c>
      <c r="I775" s="6">
        <f t="shared" si="12"/>
        <v>187279</v>
      </c>
      <c r="J775" s="15">
        <v>-2.8000000000000001E-2</v>
      </c>
      <c r="K775" s="6" t="str">
        <f>IF(Table1[[#This Row],[FY 2023]]&lt;Table1[[#This Row],[FY 2022]],"Budget Cut","Budget Increase")</f>
        <v>Budget Cut</v>
      </c>
    </row>
    <row r="776" spans="1:11" x14ac:dyDescent="0.35">
      <c r="A776" s="14" t="s">
        <v>1017</v>
      </c>
      <c r="B776" s="2">
        <v>12</v>
      </c>
      <c r="C776" s="2">
        <v>18</v>
      </c>
      <c r="D776" s="2" t="s">
        <v>965</v>
      </c>
      <c r="E776" s="3" t="s">
        <v>1018</v>
      </c>
      <c r="F776" s="3" t="s">
        <v>21</v>
      </c>
      <c r="G776" s="6">
        <v>6690638</v>
      </c>
      <c r="H776" s="6">
        <v>5548959</v>
      </c>
      <c r="I776" s="6">
        <f t="shared" si="12"/>
        <v>1141679</v>
      </c>
      <c r="J776" s="15">
        <v>-0.17100000000000001</v>
      </c>
      <c r="K776" s="6" t="str">
        <f>IF(Table1[[#This Row],[FY 2023]]&lt;Table1[[#This Row],[FY 2022]],"Budget Cut","Budget Increase")</f>
        <v>Budget Cut</v>
      </c>
    </row>
    <row r="777" spans="1:11" x14ac:dyDescent="0.35">
      <c r="A777" s="14" t="s">
        <v>2297</v>
      </c>
      <c r="B777" s="2">
        <v>13</v>
      </c>
      <c r="C777" s="2">
        <v>33</v>
      </c>
      <c r="D777" s="2" t="s">
        <v>2277</v>
      </c>
      <c r="E777" s="3" t="s">
        <v>2298</v>
      </c>
      <c r="F777" s="3" t="s">
        <v>11</v>
      </c>
      <c r="G777" s="6">
        <v>6699118</v>
      </c>
      <c r="H777" s="6">
        <v>6219760</v>
      </c>
      <c r="I777" s="6">
        <f t="shared" si="12"/>
        <v>479358</v>
      </c>
      <c r="J777" s="15">
        <v>-7.1999999999999995E-2</v>
      </c>
      <c r="K777" s="6" t="str">
        <f>IF(Table1[[#This Row],[FY 2023]]&lt;Table1[[#This Row],[FY 2022]],"Budget Cut","Budget Increase")</f>
        <v>Budget Cut</v>
      </c>
    </row>
    <row r="778" spans="1:11" x14ac:dyDescent="0.35">
      <c r="A778" s="14" t="s">
        <v>493</v>
      </c>
      <c r="B778" s="2">
        <v>2</v>
      </c>
      <c r="C778" s="2">
        <v>3</v>
      </c>
      <c r="D778" s="2" t="s">
        <v>491</v>
      </c>
      <c r="E778" s="3" t="s">
        <v>494</v>
      </c>
      <c r="F778" s="3" t="s">
        <v>11</v>
      </c>
      <c r="G778" s="6">
        <v>6711770</v>
      </c>
      <c r="H778" s="6">
        <v>6508809</v>
      </c>
      <c r="I778" s="6">
        <f t="shared" si="12"/>
        <v>202961</v>
      </c>
      <c r="J778" s="15" t="s">
        <v>3242</v>
      </c>
      <c r="K778" s="6" t="str">
        <f>IF(Table1[[#This Row],[FY 2023]]&lt;Table1[[#This Row],[FY 2022]],"Budget Cut","Budget Increase")</f>
        <v>Budget Cut</v>
      </c>
    </row>
    <row r="779" spans="1:11" x14ac:dyDescent="0.35">
      <c r="A779" s="14" t="s">
        <v>763</v>
      </c>
      <c r="B779" s="2">
        <v>30</v>
      </c>
      <c r="C779" s="2">
        <v>22</v>
      </c>
      <c r="D779" s="2" t="s">
        <v>737</v>
      </c>
      <c r="E779" s="3" t="s">
        <v>764</v>
      </c>
      <c r="F779" s="3" t="s">
        <v>21</v>
      </c>
      <c r="G779" s="6">
        <v>6711852</v>
      </c>
      <c r="H779" s="6">
        <v>6559789</v>
      </c>
      <c r="I779" s="6">
        <f t="shared" si="12"/>
        <v>152063</v>
      </c>
      <c r="J779" s="15">
        <v>-2.3E-2</v>
      </c>
      <c r="K779" s="6" t="str">
        <f>IF(Table1[[#This Row],[FY 2023]]&lt;Table1[[#This Row],[FY 2022]],"Budget Cut","Budget Increase")</f>
        <v>Budget Cut</v>
      </c>
    </row>
    <row r="780" spans="1:11" x14ac:dyDescent="0.35">
      <c r="A780" s="14" t="s">
        <v>3181</v>
      </c>
      <c r="B780" s="2">
        <v>30</v>
      </c>
      <c r="C780" s="2">
        <v>26</v>
      </c>
      <c r="D780" s="2" t="s">
        <v>3123</v>
      </c>
      <c r="E780" s="3" t="s">
        <v>3182</v>
      </c>
      <c r="F780" s="3" t="s">
        <v>21</v>
      </c>
      <c r="G780" s="6">
        <v>6712564</v>
      </c>
      <c r="H780" s="6">
        <v>6499963</v>
      </c>
      <c r="I780" s="6">
        <f t="shared" si="12"/>
        <v>212601</v>
      </c>
      <c r="J780" s="15">
        <v>-3.2000000000000001E-2</v>
      </c>
      <c r="K780" s="6" t="str">
        <f>IF(Table1[[#This Row],[FY 2023]]&lt;Table1[[#This Row],[FY 2022]],"Budget Cut","Budget Increase")</f>
        <v>Budget Cut</v>
      </c>
    </row>
    <row r="781" spans="1:11" x14ac:dyDescent="0.35">
      <c r="A781" s="14" t="s">
        <v>912</v>
      </c>
      <c r="B781" s="2">
        <v>10</v>
      </c>
      <c r="C781" s="2">
        <v>11</v>
      </c>
      <c r="D781" s="2" t="s">
        <v>896</v>
      </c>
      <c r="E781" s="3" t="s">
        <v>913</v>
      </c>
      <c r="F781" s="3" t="s">
        <v>11</v>
      </c>
      <c r="G781" s="6">
        <v>6716860</v>
      </c>
      <c r="H781" s="6">
        <v>6847821</v>
      </c>
      <c r="I781" s="6">
        <f t="shared" si="12"/>
        <v>-130961</v>
      </c>
      <c r="J781" s="15">
        <v>1.9E-2</v>
      </c>
      <c r="K781" s="6" t="str">
        <f>IF(Table1[[#This Row],[FY 2023]]&lt;Table1[[#This Row],[FY 2022]],"Budget Cut","Budget Increase")</f>
        <v>Budget Increase</v>
      </c>
    </row>
    <row r="782" spans="1:11" x14ac:dyDescent="0.35">
      <c r="A782" s="14" t="s">
        <v>2890</v>
      </c>
      <c r="B782" s="2">
        <v>9</v>
      </c>
      <c r="C782" s="2">
        <v>16</v>
      </c>
      <c r="D782" s="2" t="s">
        <v>2792</v>
      </c>
      <c r="E782" s="3" t="s">
        <v>2891</v>
      </c>
      <c r="F782" s="3" t="s">
        <v>21</v>
      </c>
      <c r="G782" s="6">
        <v>6719082</v>
      </c>
      <c r="H782" s="6">
        <v>6245546</v>
      </c>
      <c r="I782" s="6">
        <f t="shared" si="12"/>
        <v>473536</v>
      </c>
      <c r="J782" s="15" t="s">
        <v>3240</v>
      </c>
      <c r="K782" s="6" t="str">
        <f>IF(Table1[[#This Row],[FY 2023]]&lt;Table1[[#This Row],[FY 2022]],"Budget Cut","Budget Increase")</f>
        <v>Budget Cut</v>
      </c>
    </row>
    <row r="783" spans="1:11" x14ac:dyDescent="0.35">
      <c r="A783" s="14" t="s">
        <v>3169</v>
      </c>
      <c r="B783" s="2">
        <v>30</v>
      </c>
      <c r="C783" s="2">
        <v>26</v>
      </c>
      <c r="D783" s="2" t="s">
        <v>3123</v>
      </c>
      <c r="E783" s="3" t="s">
        <v>3170</v>
      </c>
      <c r="F783" s="3" t="s">
        <v>26</v>
      </c>
      <c r="G783" s="6">
        <v>6725628</v>
      </c>
      <c r="H783" s="6">
        <v>6345695</v>
      </c>
      <c r="I783" s="6">
        <f t="shared" si="12"/>
        <v>379933</v>
      </c>
      <c r="J783" s="15">
        <v>-5.6000000000000001E-2</v>
      </c>
      <c r="K783" s="6" t="str">
        <f>IF(Table1[[#This Row],[FY 2023]]&lt;Table1[[#This Row],[FY 2022]],"Budget Cut","Budget Increase")</f>
        <v>Budget Cut</v>
      </c>
    </row>
    <row r="784" spans="1:11" x14ac:dyDescent="0.35">
      <c r="A784" s="14" t="s">
        <v>2107</v>
      </c>
      <c r="B784" s="2">
        <v>32</v>
      </c>
      <c r="C784" s="2">
        <v>37</v>
      </c>
      <c r="D784" s="2" t="s">
        <v>2035</v>
      </c>
      <c r="E784" s="3" t="s">
        <v>2108</v>
      </c>
      <c r="F784" s="3" t="s">
        <v>21</v>
      </c>
      <c r="G784" s="6">
        <v>6729276</v>
      </c>
      <c r="H784" s="6">
        <v>6985816</v>
      </c>
      <c r="I784" s="6">
        <f t="shared" si="12"/>
        <v>-256540</v>
      </c>
      <c r="J784" s="15">
        <v>3.7999999999999999E-2</v>
      </c>
      <c r="K784" s="6" t="str">
        <f>IF(Table1[[#This Row],[FY 2023]]&lt;Table1[[#This Row],[FY 2022]],"Budget Cut","Budget Increase")</f>
        <v>Budget Increase</v>
      </c>
    </row>
    <row r="785" spans="1:11" x14ac:dyDescent="0.35">
      <c r="A785" s="14" t="s">
        <v>1551</v>
      </c>
      <c r="B785" s="2">
        <v>21</v>
      </c>
      <c r="C785" s="2">
        <v>47</v>
      </c>
      <c r="D785" s="2" t="s">
        <v>1533</v>
      </c>
      <c r="E785" s="3" t="s">
        <v>1552</v>
      </c>
      <c r="F785" s="3" t="s">
        <v>14</v>
      </c>
      <c r="G785" s="6">
        <v>6731386</v>
      </c>
      <c r="H785" s="6">
        <v>5821953</v>
      </c>
      <c r="I785" s="6">
        <f t="shared" si="12"/>
        <v>909433</v>
      </c>
      <c r="J785" s="15">
        <v>-0.13500000000000001</v>
      </c>
      <c r="K785" s="6" t="str">
        <f>IF(Table1[[#This Row],[FY 2023]]&lt;Table1[[#This Row],[FY 2022]],"Budget Cut","Budget Increase")</f>
        <v>Budget Cut</v>
      </c>
    </row>
    <row r="786" spans="1:11" x14ac:dyDescent="0.35">
      <c r="A786" s="14" t="s">
        <v>2388</v>
      </c>
      <c r="B786" s="2">
        <v>5</v>
      </c>
      <c r="C786" s="2">
        <v>9</v>
      </c>
      <c r="D786" s="2" t="s">
        <v>2354</v>
      </c>
      <c r="E786" s="3" t="s">
        <v>2389</v>
      </c>
      <c r="F786" s="3" t="s">
        <v>26</v>
      </c>
      <c r="G786" s="6">
        <v>6734296</v>
      </c>
      <c r="H786" s="6">
        <v>6316338</v>
      </c>
      <c r="I786" s="6">
        <f t="shared" si="12"/>
        <v>417958</v>
      </c>
      <c r="J786" s="15">
        <v>-6.2E-2</v>
      </c>
      <c r="K786" s="6" t="str">
        <f>IF(Table1[[#This Row],[FY 2023]]&lt;Table1[[#This Row],[FY 2022]],"Budget Cut","Budget Increase")</f>
        <v>Budget Cut</v>
      </c>
    </row>
    <row r="787" spans="1:11" x14ac:dyDescent="0.35">
      <c r="A787" s="14" t="s">
        <v>910</v>
      </c>
      <c r="B787" s="2">
        <v>10</v>
      </c>
      <c r="C787" s="2">
        <v>11</v>
      </c>
      <c r="D787" s="2" t="s">
        <v>896</v>
      </c>
      <c r="E787" s="3" t="s">
        <v>911</v>
      </c>
      <c r="F787" s="3" t="s">
        <v>11</v>
      </c>
      <c r="G787" s="6">
        <v>6741142</v>
      </c>
      <c r="H787" s="6">
        <v>5993936</v>
      </c>
      <c r="I787" s="6">
        <f t="shared" si="12"/>
        <v>747206</v>
      </c>
      <c r="J787" s="15">
        <v>-0.111</v>
      </c>
      <c r="K787" s="6" t="str">
        <f>IF(Table1[[#This Row],[FY 2023]]&lt;Table1[[#This Row],[FY 2022]],"Budget Cut","Budget Increase")</f>
        <v>Budget Cut</v>
      </c>
    </row>
    <row r="788" spans="1:11" x14ac:dyDescent="0.35">
      <c r="A788" s="14" t="s">
        <v>3071</v>
      </c>
      <c r="B788" s="2">
        <v>28</v>
      </c>
      <c r="C788" s="2">
        <v>27</v>
      </c>
      <c r="D788" s="2" t="s">
        <v>3069</v>
      </c>
      <c r="E788" s="3" t="s">
        <v>3072</v>
      </c>
      <c r="F788" s="3" t="s">
        <v>21</v>
      </c>
      <c r="G788" s="6">
        <v>6741703</v>
      </c>
      <c r="H788" s="6">
        <v>5588512</v>
      </c>
      <c r="I788" s="6">
        <f t="shared" si="12"/>
        <v>1153191</v>
      </c>
      <c r="J788" s="15">
        <v>-0.17100000000000001</v>
      </c>
      <c r="K788" s="6" t="str">
        <f>IF(Table1[[#This Row],[FY 2023]]&lt;Table1[[#This Row],[FY 2022]],"Budget Cut","Budget Increase")</f>
        <v>Budget Cut</v>
      </c>
    </row>
    <row r="789" spans="1:11" x14ac:dyDescent="0.35">
      <c r="A789" s="14" t="s">
        <v>2451</v>
      </c>
      <c r="B789" s="2">
        <v>11</v>
      </c>
      <c r="C789" s="2">
        <v>12</v>
      </c>
      <c r="D789" s="2" t="s">
        <v>2421</v>
      </c>
      <c r="E789" s="3" t="s">
        <v>2452</v>
      </c>
      <c r="F789" s="3" t="s">
        <v>14</v>
      </c>
      <c r="G789" s="6">
        <v>6742872</v>
      </c>
      <c r="H789" s="6">
        <v>5967128</v>
      </c>
      <c r="I789" s="6">
        <f t="shared" si="12"/>
        <v>775744</v>
      </c>
      <c r="J789" s="15">
        <v>-0.115</v>
      </c>
      <c r="K789" s="6" t="str">
        <f>IF(Table1[[#This Row],[FY 2023]]&lt;Table1[[#This Row],[FY 2022]],"Budget Cut","Budget Increase")</f>
        <v>Budget Cut</v>
      </c>
    </row>
    <row r="790" spans="1:11" x14ac:dyDescent="0.35">
      <c r="A790" s="14" t="s">
        <v>1094</v>
      </c>
      <c r="B790" s="2">
        <v>10</v>
      </c>
      <c r="C790" s="2">
        <v>15</v>
      </c>
      <c r="D790" s="2" t="s">
        <v>1040</v>
      </c>
      <c r="E790" s="3" t="s">
        <v>1095</v>
      </c>
      <c r="F790" s="3" t="s">
        <v>26</v>
      </c>
      <c r="G790" s="6">
        <v>6743576</v>
      </c>
      <c r="H790" s="6">
        <v>6021122</v>
      </c>
      <c r="I790" s="6">
        <f t="shared" si="12"/>
        <v>722454</v>
      </c>
      <c r="J790" s="15">
        <v>-0.107</v>
      </c>
      <c r="K790" s="6" t="str">
        <f>IF(Table1[[#This Row],[FY 2023]]&lt;Table1[[#This Row],[FY 2022]],"Budget Cut","Budget Increase")</f>
        <v>Budget Cut</v>
      </c>
    </row>
    <row r="791" spans="1:11" x14ac:dyDescent="0.35">
      <c r="A791" s="14" t="s">
        <v>2800</v>
      </c>
      <c r="B791" s="2">
        <v>9</v>
      </c>
      <c r="C791" s="2">
        <v>16</v>
      </c>
      <c r="D791" s="2" t="s">
        <v>2792</v>
      </c>
      <c r="E791" s="3" t="s">
        <v>2801</v>
      </c>
      <c r="F791" s="3" t="s">
        <v>29</v>
      </c>
      <c r="G791" s="6">
        <v>6763402</v>
      </c>
      <c r="H791" s="6">
        <v>6030794</v>
      </c>
      <c r="I791" s="6">
        <f t="shared" si="12"/>
        <v>732608</v>
      </c>
      <c r="J791" s="15">
        <v>-0.108</v>
      </c>
      <c r="K791" s="6" t="str">
        <f>IF(Table1[[#This Row],[FY 2023]]&lt;Table1[[#This Row],[FY 2022]],"Budget Cut","Budget Increase")</f>
        <v>Budget Cut</v>
      </c>
    </row>
    <row r="792" spans="1:11" x14ac:dyDescent="0.35">
      <c r="A792" s="14" t="s">
        <v>1747</v>
      </c>
      <c r="B792" s="2">
        <v>1</v>
      </c>
      <c r="C792" s="2">
        <v>1</v>
      </c>
      <c r="D792" s="2" t="s">
        <v>1739</v>
      </c>
      <c r="E792" s="3" t="s">
        <v>1748</v>
      </c>
      <c r="F792" s="3" t="s">
        <v>21</v>
      </c>
      <c r="G792" s="6">
        <v>6764863</v>
      </c>
      <c r="H792" s="6">
        <v>6036486</v>
      </c>
      <c r="I792" s="6">
        <f t="shared" si="12"/>
        <v>728377</v>
      </c>
      <c r="J792" s="15">
        <v>-0.108</v>
      </c>
      <c r="K792" s="6" t="str">
        <f>IF(Table1[[#This Row],[FY 2023]]&lt;Table1[[#This Row],[FY 2022]],"Budget Cut","Budget Increase")</f>
        <v>Budget Cut</v>
      </c>
    </row>
    <row r="793" spans="1:11" x14ac:dyDescent="0.35">
      <c r="A793" s="14" t="s">
        <v>1098</v>
      </c>
      <c r="B793" s="2">
        <v>10</v>
      </c>
      <c r="C793" s="2">
        <v>15</v>
      </c>
      <c r="D793" s="2" t="s">
        <v>1040</v>
      </c>
      <c r="E793" s="3" t="s">
        <v>1099</v>
      </c>
      <c r="F793" s="3" t="s">
        <v>21</v>
      </c>
      <c r="G793" s="6">
        <v>6774891</v>
      </c>
      <c r="H793" s="6">
        <v>6163035</v>
      </c>
      <c r="I793" s="6">
        <f t="shared" si="12"/>
        <v>611856</v>
      </c>
      <c r="J793" s="15" t="s">
        <v>3245</v>
      </c>
      <c r="K793" s="6" t="str">
        <f>IF(Table1[[#This Row],[FY 2023]]&lt;Table1[[#This Row],[FY 2022]],"Budget Cut","Budget Increase")</f>
        <v>Budget Cut</v>
      </c>
    </row>
    <row r="794" spans="1:11" x14ac:dyDescent="0.35">
      <c r="A794" s="14" t="s">
        <v>2235</v>
      </c>
      <c r="B794" s="2">
        <v>25</v>
      </c>
      <c r="C794" s="2">
        <v>19</v>
      </c>
      <c r="D794" s="2" t="s">
        <v>2205</v>
      </c>
      <c r="E794" s="3" t="s">
        <v>2236</v>
      </c>
      <c r="F794" s="3" t="s">
        <v>21</v>
      </c>
      <c r="G794" s="6">
        <v>6775625</v>
      </c>
      <c r="H794" s="6">
        <v>5930607</v>
      </c>
      <c r="I794" s="6">
        <f t="shared" si="12"/>
        <v>845018</v>
      </c>
      <c r="J794" s="15">
        <v>-0.125</v>
      </c>
      <c r="K794" s="6" t="str">
        <f>IF(Table1[[#This Row],[FY 2023]]&lt;Table1[[#This Row],[FY 2022]],"Budget Cut","Budget Increase")</f>
        <v>Budget Cut</v>
      </c>
    </row>
    <row r="795" spans="1:11" x14ac:dyDescent="0.35">
      <c r="A795" s="14" t="s">
        <v>2974</v>
      </c>
      <c r="B795" s="2">
        <v>11</v>
      </c>
      <c r="C795" s="2">
        <v>13</v>
      </c>
      <c r="D795" s="2" t="s">
        <v>2942</v>
      </c>
      <c r="E795" s="3" t="s">
        <v>2975</v>
      </c>
      <c r="F795" s="3" t="s">
        <v>11</v>
      </c>
      <c r="G795" s="6">
        <v>6782773</v>
      </c>
      <c r="H795" s="6">
        <v>6300119</v>
      </c>
      <c r="I795" s="6">
        <f t="shared" si="12"/>
        <v>482654</v>
      </c>
      <c r="J795" s="15">
        <v>-7.0999999999999994E-2</v>
      </c>
      <c r="K795" s="6" t="str">
        <f>IF(Table1[[#This Row],[FY 2023]]&lt;Table1[[#This Row],[FY 2022]],"Budget Cut","Budget Increase")</f>
        <v>Budget Cut</v>
      </c>
    </row>
    <row r="796" spans="1:11" x14ac:dyDescent="0.35">
      <c r="A796" s="14" t="s">
        <v>3127</v>
      </c>
      <c r="B796" s="2">
        <v>24</v>
      </c>
      <c r="C796" s="2">
        <v>26</v>
      </c>
      <c r="D796" s="2" t="s">
        <v>3123</v>
      </c>
      <c r="E796" s="3" t="s">
        <v>3128</v>
      </c>
      <c r="F796" s="3" t="s">
        <v>11</v>
      </c>
      <c r="G796" s="6">
        <v>6783502</v>
      </c>
      <c r="H796" s="6">
        <v>6725949</v>
      </c>
      <c r="I796" s="6">
        <f t="shared" si="12"/>
        <v>57553</v>
      </c>
      <c r="J796" s="15">
        <v>-8.0000000000000002E-3</v>
      </c>
      <c r="K796" s="6" t="str">
        <f>IF(Table1[[#This Row],[FY 2023]]&lt;Table1[[#This Row],[FY 2022]],"Budget Cut","Budget Increase")</f>
        <v>Budget Cut</v>
      </c>
    </row>
    <row r="797" spans="1:11" x14ac:dyDescent="0.35">
      <c r="A797" s="14" t="s">
        <v>2769</v>
      </c>
      <c r="B797" s="2">
        <v>28</v>
      </c>
      <c r="C797" s="2">
        <v>29</v>
      </c>
      <c r="D797" s="2" t="s">
        <v>2755</v>
      </c>
      <c r="E797" s="3" t="s">
        <v>2770</v>
      </c>
      <c r="F797" s="3" t="s">
        <v>21</v>
      </c>
      <c r="G797" s="6">
        <v>6783522</v>
      </c>
      <c r="H797" s="6">
        <v>6490928</v>
      </c>
      <c r="I797" s="6">
        <f t="shared" si="12"/>
        <v>292594</v>
      </c>
      <c r="J797" s="15">
        <v>-4.2999999999999997E-2</v>
      </c>
      <c r="K797" s="6" t="str">
        <f>IF(Table1[[#This Row],[FY 2023]]&lt;Table1[[#This Row],[FY 2022]],"Budget Cut","Budget Increase")</f>
        <v>Budget Cut</v>
      </c>
    </row>
    <row r="798" spans="1:11" x14ac:dyDescent="0.35">
      <c r="A798" s="14" t="s">
        <v>1868</v>
      </c>
      <c r="B798" s="2">
        <v>18</v>
      </c>
      <c r="C798" s="2">
        <v>41</v>
      </c>
      <c r="D798" s="2" t="s">
        <v>1834</v>
      </c>
      <c r="E798" s="3" t="s">
        <v>1869</v>
      </c>
      <c r="F798" s="3" t="s">
        <v>21</v>
      </c>
      <c r="G798" s="6">
        <v>6784747</v>
      </c>
      <c r="H798" s="6">
        <v>5817815</v>
      </c>
      <c r="I798" s="6">
        <f t="shared" si="12"/>
        <v>966932</v>
      </c>
      <c r="J798" s="15">
        <v>-0.14299999999999999</v>
      </c>
      <c r="K798" s="6" t="str">
        <f>IF(Table1[[#This Row],[FY 2023]]&lt;Table1[[#This Row],[FY 2022]],"Budget Cut","Budget Increase")</f>
        <v>Budget Cut</v>
      </c>
    </row>
    <row r="799" spans="1:11" x14ac:dyDescent="0.35">
      <c r="A799" s="14" t="s">
        <v>2390</v>
      </c>
      <c r="B799" s="2">
        <v>5</v>
      </c>
      <c r="C799" s="2">
        <v>9</v>
      </c>
      <c r="D799" s="2" t="s">
        <v>2354</v>
      </c>
      <c r="E799" s="3" t="s">
        <v>2391</v>
      </c>
      <c r="F799" s="3" t="s">
        <v>21</v>
      </c>
      <c r="G799" s="6">
        <v>6800426</v>
      </c>
      <c r="H799" s="6">
        <v>5595769</v>
      </c>
      <c r="I799" s="6">
        <f t="shared" si="12"/>
        <v>1204657</v>
      </c>
      <c r="J799" s="15">
        <v>-0.17699999999999999</v>
      </c>
      <c r="K799" s="6" t="str">
        <f>IF(Table1[[#This Row],[FY 2023]]&lt;Table1[[#This Row],[FY 2022]],"Budget Cut","Budget Increase")</f>
        <v>Budget Cut</v>
      </c>
    </row>
    <row r="800" spans="1:11" x14ac:dyDescent="0.35">
      <c r="A800" s="14" t="s">
        <v>202</v>
      </c>
      <c r="B800" s="2">
        <v>15</v>
      </c>
      <c r="C800" s="2">
        <v>38</v>
      </c>
      <c r="D800" s="2" t="s">
        <v>180</v>
      </c>
      <c r="E800" s="3" t="s">
        <v>203</v>
      </c>
      <c r="F800" s="3" t="s">
        <v>21</v>
      </c>
      <c r="G800" s="6">
        <v>6801475</v>
      </c>
      <c r="H800" s="6">
        <v>5576800</v>
      </c>
      <c r="I800" s="6">
        <f t="shared" si="12"/>
        <v>1224675</v>
      </c>
      <c r="J800" s="16" t="s">
        <v>3235</v>
      </c>
      <c r="K800" s="6" t="str">
        <f>IF(Table1[[#This Row],[FY 2023]]&lt;Table1[[#This Row],[FY 2022]],"Budget Cut","Budget Increase")</f>
        <v>Budget Cut</v>
      </c>
    </row>
    <row r="801" spans="1:11" x14ac:dyDescent="0.35">
      <c r="A801" s="14" t="s">
        <v>1811</v>
      </c>
      <c r="B801" s="2">
        <v>2</v>
      </c>
      <c r="C801" s="2">
        <v>1</v>
      </c>
      <c r="D801" s="2" t="s">
        <v>1739</v>
      </c>
      <c r="E801" s="3" t="s">
        <v>1812</v>
      </c>
      <c r="F801" s="3" t="s">
        <v>11</v>
      </c>
      <c r="G801" s="6">
        <v>6804196</v>
      </c>
      <c r="H801" s="6">
        <v>7083542</v>
      </c>
      <c r="I801" s="6">
        <f t="shared" si="12"/>
        <v>-279346</v>
      </c>
      <c r="J801" s="15">
        <v>4.1000000000000002E-2</v>
      </c>
      <c r="K801" s="6" t="str">
        <f>IF(Table1[[#This Row],[FY 2023]]&lt;Table1[[#This Row],[FY 2022]],"Budget Cut","Budget Increase")</f>
        <v>Budget Increase</v>
      </c>
    </row>
    <row r="802" spans="1:11" x14ac:dyDescent="0.35">
      <c r="A802" s="14" t="s">
        <v>2708</v>
      </c>
      <c r="B802" s="2">
        <v>9</v>
      </c>
      <c r="C802" s="2">
        <v>14</v>
      </c>
      <c r="D802" s="2" t="s">
        <v>2688</v>
      </c>
      <c r="E802" s="3" t="s">
        <v>2709</v>
      </c>
      <c r="F802" s="3" t="s">
        <v>29</v>
      </c>
      <c r="G802" s="6">
        <v>6807293</v>
      </c>
      <c r="H802" s="6">
        <v>6360163</v>
      </c>
      <c r="I802" s="6">
        <f t="shared" si="12"/>
        <v>447130</v>
      </c>
      <c r="J802" s="15">
        <v>-6.6000000000000003E-2</v>
      </c>
      <c r="K802" s="6" t="str">
        <f>IF(Table1[[#This Row],[FY 2023]]&lt;Table1[[#This Row],[FY 2022]],"Budget Cut","Budget Increase")</f>
        <v>Budget Cut</v>
      </c>
    </row>
    <row r="803" spans="1:11" x14ac:dyDescent="0.35">
      <c r="A803" s="14" t="s">
        <v>1581</v>
      </c>
      <c r="B803" s="2">
        <v>21</v>
      </c>
      <c r="C803" s="2">
        <v>47</v>
      </c>
      <c r="D803" s="2" t="s">
        <v>1533</v>
      </c>
      <c r="E803" s="3" t="s">
        <v>1582</v>
      </c>
      <c r="F803" s="3" t="s">
        <v>21</v>
      </c>
      <c r="G803" s="6">
        <v>6813180</v>
      </c>
      <c r="H803" s="6">
        <v>6026252</v>
      </c>
      <c r="I803" s="6">
        <f t="shared" si="12"/>
        <v>786928</v>
      </c>
      <c r="J803" s="15">
        <v>-0.11600000000000001</v>
      </c>
      <c r="K803" s="6" t="str">
        <f>IF(Table1[[#This Row],[FY 2023]]&lt;Table1[[#This Row],[FY 2022]],"Budget Cut","Budget Increase")</f>
        <v>Budget Cut</v>
      </c>
    </row>
    <row r="804" spans="1:11" x14ac:dyDescent="0.35">
      <c r="A804" s="14" t="s">
        <v>621</v>
      </c>
      <c r="B804" s="2">
        <v>3</v>
      </c>
      <c r="C804" s="2">
        <v>6</v>
      </c>
      <c r="D804" s="2" t="s">
        <v>613</v>
      </c>
      <c r="E804" s="3" t="s">
        <v>622</v>
      </c>
      <c r="F804" s="3" t="s">
        <v>11</v>
      </c>
      <c r="G804" s="6">
        <v>6816501</v>
      </c>
      <c r="H804" s="6">
        <v>6925709</v>
      </c>
      <c r="I804" s="6">
        <f t="shared" si="12"/>
        <v>-109208</v>
      </c>
      <c r="J804" s="15">
        <v>1.6E-2</v>
      </c>
      <c r="K804" s="6" t="str">
        <f>IF(Table1[[#This Row],[FY 2023]]&lt;Table1[[#This Row],[FY 2022]],"Budget Cut","Budget Increase")</f>
        <v>Budget Increase</v>
      </c>
    </row>
    <row r="805" spans="1:11" x14ac:dyDescent="0.35">
      <c r="A805" s="14" t="s">
        <v>2994</v>
      </c>
      <c r="B805" s="2">
        <v>11</v>
      </c>
      <c r="C805" s="2">
        <v>13</v>
      </c>
      <c r="D805" s="2" t="s">
        <v>2942</v>
      </c>
      <c r="E805" s="3" t="s">
        <v>2995</v>
      </c>
      <c r="F805" s="3" t="s">
        <v>21</v>
      </c>
      <c r="G805" s="6">
        <v>6818691</v>
      </c>
      <c r="H805" s="6">
        <v>6359417</v>
      </c>
      <c r="I805" s="6">
        <f t="shared" si="12"/>
        <v>459274</v>
      </c>
      <c r="J805" s="15">
        <v>-6.7000000000000004E-2</v>
      </c>
      <c r="K805" s="6" t="str">
        <f>IF(Table1[[#This Row],[FY 2023]]&lt;Table1[[#This Row],[FY 2022]],"Budget Cut","Budget Increase")</f>
        <v>Budget Cut</v>
      </c>
    </row>
    <row r="806" spans="1:11" x14ac:dyDescent="0.35">
      <c r="A806" s="14" t="s">
        <v>1827</v>
      </c>
      <c r="B806" s="2">
        <v>2</v>
      </c>
      <c r="C806" s="2">
        <v>1</v>
      </c>
      <c r="D806" s="2" t="s">
        <v>1739</v>
      </c>
      <c r="E806" s="3" t="s">
        <v>1828</v>
      </c>
      <c r="F806" s="3" t="s">
        <v>11</v>
      </c>
      <c r="G806" s="6">
        <v>6826578</v>
      </c>
      <c r="H806" s="6">
        <v>7179835</v>
      </c>
      <c r="I806" s="6">
        <f t="shared" si="12"/>
        <v>-353257</v>
      </c>
      <c r="J806" s="15">
        <v>5.1999999999999998E-2</v>
      </c>
      <c r="K806" s="6" t="str">
        <f>IF(Table1[[#This Row],[FY 2023]]&lt;Table1[[#This Row],[FY 2022]],"Budget Cut","Budget Increase")</f>
        <v>Budget Increase</v>
      </c>
    </row>
    <row r="807" spans="1:11" x14ac:dyDescent="0.35">
      <c r="A807" s="14" t="s">
        <v>100</v>
      </c>
      <c r="B807" s="2">
        <v>28</v>
      </c>
      <c r="C807" s="2">
        <v>28</v>
      </c>
      <c r="D807" s="2" t="s">
        <v>58</v>
      </c>
      <c r="E807" s="3" t="s">
        <v>101</v>
      </c>
      <c r="F807" s="3" t="s">
        <v>21</v>
      </c>
      <c r="G807" s="6">
        <v>6828253</v>
      </c>
      <c r="H807" s="6">
        <v>6180138</v>
      </c>
      <c r="I807" s="6">
        <f t="shared" si="12"/>
        <v>648115</v>
      </c>
      <c r="J807" s="15">
        <v>-9.5000000000000001E-2</v>
      </c>
      <c r="K807" s="6" t="str">
        <f>IF(Table1[[#This Row],[FY 2023]]&lt;Table1[[#This Row],[FY 2022]],"Budget Cut","Budget Increase")</f>
        <v>Budget Cut</v>
      </c>
    </row>
    <row r="808" spans="1:11" x14ac:dyDescent="0.35">
      <c r="A808" s="14" t="s">
        <v>2483</v>
      </c>
      <c r="B808" s="2">
        <v>11</v>
      </c>
      <c r="C808" s="2">
        <v>12</v>
      </c>
      <c r="D808" s="2" t="s">
        <v>2421</v>
      </c>
      <c r="E808" s="3" t="s">
        <v>2484</v>
      </c>
      <c r="F808" s="3" t="s">
        <v>21</v>
      </c>
      <c r="G808" s="6">
        <v>6828308</v>
      </c>
      <c r="H808" s="6">
        <v>6416594</v>
      </c>
      <c r="I808" s="6">
        <f t="shared" si="12"/>
        <v>411714</v>
      </c>
      <c r="J808" s="15" t="s">
        <v>3232</v>
      </c>
      <c r="K808" s="6" t="str">
        <f>IF(Table1[[#This Row],[FY 2023]]&lt;Table1[[#This Row],[FY 2022]],"Budget Cut","Budget Increase")</f>
        <v>Budget Cut</v>
      </c>
    </row>
    <row r="809" spans="1:11" x14ac:dyDescent="0.35">
      <c r="A809" s="14" t="s">
        <v>2613</v>
      </c>
      <c r="B809" s="2">
        <v>8</v>
      </c>
      <c r="C809" s="2">
        <v>17</v>
      </c>
      <c r="D809" s="2" t="s">
        <v>2567</v>
      </c>
      <c r="E809" s="3" t="s">
        <v>2614</v>
      </c>
      <c r="F809" s="3" t="s">
        <v>21</v>
      </c>
      <c r="G809" s="6">
        <v>6829765</v>
      </c>
      <c r="H809" s="6">
        <v>6370388</v>
      </c>
      <c r="I809" s="6">
        <f t="shared" si="12"/>
        <v>459377</v>
      </c>
      <c r="J809" s="15">
        <v>-6.7000000000000004E-2</v>
      </c>
      <c r="K809" s="6" t="str">
        <f>IF(Table1[[#This Row],[FY 2023]]&lt;Table1[[#This Row],[FY 2022]],"Budget Cut","Budget Increase")</f>
        <v>Budget Cut</v>
      </c>
    </row>
    <row r="810" spans="1:11" x14ac:dyDescent="0.35">
      <c r="A810" s="14" t="s">
        <v>1102</v>
      </c>
      <c r="B810" s="2">
        <v>10</v>
      </c>
      <c r="C810" s="2">
        <v>15</v>
      </c>
      <c r="D810" s="2" t="s">
        <v>1040</v>
      </c>
      <c r="E810" s="3" t="s">
        <v>1103</v>
      </c>
      <c r="F810" s="3" t="s">
        <v>14</v>
      </c>
      <c r="G810" s="6">
        <v>6846448</v>
      </c>
      <c r="H810" s="6">
        <v>6773476</v>
      </c>
      <c r="I810" s="6">
        <f t="shared" si="12"/>
        <v>72972</v>
      </c>
      <c r="J810" s="15">
        <v>-1.0999999999999999E-2</v>
      </c>
      <c r="K810" s="6" t="str">
        <f>IF(Table1[[#This Row],[FY 2023]]&lt;Table1[[#This Row],[FY 2022]],"Budget Cut","Budget Increase")</f>
        <v>Budget Cut</v>
      </c>
    </row>
    <row r="811" spans="1:11" x14ac:dyDescent="0.35">
      <c r="A811" s="14" t="s">
        <v>667</v>
      </c>
      <c r="B811" s="2">
        <v>3</v>
      </c>
      <c r="C811" s="2">
        <v>6</v>
      </c>
      <c r="D811" s="2" t="s">
        <v>613</v>
      </c>
      <c r="E811" s="3" t="s">
        <v>668</v>
      </c>
      <c r="F811" s="3" t="s">
        <v>29</v>
      </c>
      <c r="G811" s="6">
        <v>6867956</v>
      </c>
      <c r="H811" s="6">
        <v>6630418</v>
      </c>
      <c r="I811" s="6">
        <f t="shared" si="12"/>
        <v>237538</v>
      </c>
      <c r="J811" s="15">
        <v>-3.5000000000000003E-2</v>
      </c>
      <c r="K811" s="6" t="str">
        <f>IF(Table1[[#This Row],[FY 2023]]&lt;Table1[[#This Row],[FY 2022]],"Budget Cut","Budget Increase")</f>
        <v>Budget Cut</v>
      </c>
    </row>
    <row r="812" spans="1:11" x14ac:dyDescent="0.35">
      <c r="A812" s="14" t="s">
        <v>3171</v>
      </c>
      <c r="B812" s="2">
        <v>30</v>
      </c>
      <c r="C812" s="2">
        <v>26</v>
      </c>
      <c r="D812" s="2" t="s">
        <v>3123</v>
      </c>
      <c r="E812" s="3" t="s">
        <v>3172</v>
      </c>
      <c r="F812" s="3" t="s">
        <v>21</v>
      </c>
      <c r="G812" s="6">
        <v>6869466</v>
      </c>
      <c r="H812" s="6">
        <v>7042936</v>
      </c>
      <c r="I812" s="6">
        <f t="shared" si="12"/>
        <v>-173470</v>
      </c>
      <c r="J812" s="15">
        <v>2.5000000000000001E-2</v>
      </c>
      <c r="K812" s="6" t="str">
        <f>IF(Table1[[#This Row],[FY 2023]]&lt;Table1[[#This Row],[FY 2022]],"Budget Cut","Budget Increase")</f>
        <v>Budget Increase</v>
      </c>
    </row>
    <row r="813" spans="1:11" x14ac:dyDescent="0.35">
      <c r="A813" s="14" t="s">
        <v>983</v>
      </c>
      <c r="B813" s="2">
        <v>8</v>
      </c>
      <c r="C813" s="2">
        <v>18</v>
      </c>
      <c r="D813" s="2" t="s">
        <v>965</v>
      </c>
      <c r="E813" s="3" t="s">
        <v>984</v>
      </c>
      <c r="F813" s="3" t="s">
        <v>11</v>
      </c>
      <c r="G813" s="6">
        <v>6870398</v>
      </c>
      <c r="H813" s="6">
        <v>6343940</v>
      </c>
      <c r="I813" s="6">
        <f t="shared" si="12"/>
        <v>526458</v>
      </c>
      <c r="J813" s="15">
        <v>-7.6999999999999999E-2</v>
      </c>
      <c r="K813" s="6" t="str">
        <f>IF(Table1[[#This Row],[FY 2023]]&lt;Table1[[#This Row],[FY 2022]],"Budget Cut","Budget Increase")</f>
        <v>Budget Cut</v>
      </c>
    </row>
    <row r="814" spans="1:11" x14ac:dyDescent="0.35">
      <c r="A814" s="14" t="s">
        <v>1591</v>
      </c>
      <c r="B814" s="2">
        <v>24</v>
      </c>
      <c r="C814" s="2">
        <v>25</v>
      </c>
      <c r="D814" s="2" t="s">
        <v>1592</v>
      </c>
      <c r="E814" s="3" t="s">
        <v>1593</v>
      </c>
      <c r="F814" s="3" t="s">
        <v>11</v>
      </c>
      <c r="G814" s="6">
        <v>6874833</v>
      </c>
      <c r="H814" s="6">
        <v>6154385</v>
      </c>
      <c r="I814" s="6">
        <f t="shared" si="12"/>
        <v>720448</v>
      </c>
      <c r="J814" s="15">
        <v>-0.105</v>
      </c>
      <c r="K814" s="6" t="str">
        <f>IF(Table1[[#This Row],[FY 2023]]&lt;Table1[[#This Row],[FY 2022]],"Budget Cut","Budget Increase")</f>
        <v>Budget Cut</v>
      </c>
    </row>
    <row r="815" spans="1:11" x14ac:dyDescent="0.35">
      <c r="A815" s="14" t="s">
        <v>739</v>
      </c>
      <c r="B815" s="2">
        <v>30</v>
      </c>
      <c r="C815" s="2">
        <v>22</v>
      </c>
      <c r="D815" s="2" t="s">
        <v>737</v>
      </c>
      <c r="E815" s="3" t="s">
        <v>740</v>
      </c>
      <c r="F815" s="3" t="s">
        <v>14</v>
      </c>
      <c r="G815" s="6">
        <v>6879897</v>
      </c>
      <c r="H815" s="6">
        <v>5946995</v>
      </c>
      <c r="I815" s="6">
        <f t="shared" si="12"/>
        <v>932902</v>
      </c>
      <c r="J815" s="15">
        <v>-0.13600000000000001</v>
      </c>
      <c r="K815" s="6" t="str">
        <f>IF(Table1[[#This Row],[FY 2023]]&lt;Table1[[#This Row],[FY 2022]],"Budget Cut","Budget Increase")</f>
        <v>Budget Cut</v>
      </c>
    </row>
    <row r="816" spans="1:11" x14ac:dyDescent="0.35">
      <c r="A816" s="14" t="s">
        <v>2233</v>
      </c>
      <c r="B816" s="2">
        <v>25</v>
      </c>
      <c r="C816" s="2">
        <v>19</v>
      </c>
      <c r="D816" s="2" t="s">
        <v>2205</v>
      </c>
      <c r="E816" s="3" t="s">
        <v>2234</v>
      </c>
      <c r="F816" s="3" t="s">
        <v>21</v>
      </c>
      <c r="G816" s="6">
        <v>6882192</v>
      </c>
      <c r="H816" s="6">
        <v>6259075</v>
      </c>
      <c r="I816" s="6">
        <f t="shared" si="12"/>
        <v>623117</v>
      </c>
      <c r="J816" s="15">
        <v>-9.0999999999999998E-2</v>
      </c>
      <c r="K816" s="6" t="str">
        <f>IF(Table1[[#This Row],[FY 2023]]&lt;Table1[[#This Row],[FY 2022]],"Budget Cut","Budget Increase")</f>
        <v>Budget Cut</v>
      </c>
    </row>
    <row r="817" spans="1:11" x14ac:dyDescent="0.35">
      <c r="A817" s="14" t="s">
        <v>545</v>
      </c>
      <c r="B817" s="2">
        <v>2</v>
      </c>
      <c r="C817" s="2">
        <v>3</v>
      </c>
      <c r="D817" s="2" t="s">
        <v>491</v>
      </c>
      <c r="E817" s="3" t="s">
        <v>546</v>
      </c>
      <c r="F817" s="3" t="s">
        <v>21</v>
      </c>
      <c r="G817" s="6">
        <v>6884344</v>
      </c>
      <c r="H817" s="6">
        <v>7482691</v>
      </c>
      <c r="I817" s="6">
        <f t="shared" si="12"/>
        <v>-598347</v>
      </c>
      <c r="J817" s="15">
        <v>8.6999999999999994E-2</v>
      </c>
      <c r="K817" s="6" t="str">
        <f>IF(Table1[[#This Row],[FY 2023]]&lt;Table1[[#This Row],[FY 2022]],"Budget Cut","Budget Increase")</f>
        <v>Budget Increase</v>
      </c>
    </row>
    <row r="818" spans="1:11" x14ac:dyDescent="0.35">
      <c r="A818" s="14" t="s">
        <v>853</v>
      </c>
      <c r="B818" s="2">
        <v>6</v>
      </c>
      <c r="C818" s="2">
        <v>10</v>
      </c>
      <c r="D818" s="2" t="s">
        <v>813</v>
      </c>
      <c r="E818" s="3" t="s">
        <v>854</v>
      </c>
      <c r="F818" s="3" t="s">
        <v>21</v>
      </c>
      <c r="G818" s="6">
        <v>6894934</v>
      </c>
      <c r="H818" s="6">
        <v>5993462</v>
      </c>
      <c r="I818" s="6">
        <f t="shared" si="12"/>
        <v>901472</v>
      </c>
      <c r="J818" s="15">
        <v>-0.13100000000000001</v>
      </c>
      <c r="K818" s="6" t="str">
        <f>IF(Table1[[#This Row],[FY 2023]]&lt;Table1[[#This Row],[FY 2022]],"Budget Cut","Budget Increase")</f>
        <v>Budget Cut</v>
      </c>
    </row>
    <row r="819" spans="1:11" x14ac:dyDescent="0.35">
      <c r="A819" s="14" t="s">
        <v>2820</v>
      </c>
      <c r="B819" s="2">
        <v>9</v>
      </c>
      <c r="C819" s="2">
        <v>16</v>
      </c>
      <c r="D819" s="2" t="s">
        <v>2792</v>
      </c>
      <c r="E819" s="3" t="s">
        <v>2821</v>
      </c>
      <c r="F819" s="3" t="s">
        <v>21</v>
      </c>
      <c r="G819" s="6">
        <v>6907190</v>
      </c>
      <c r="H819" s="6">
        <v>6137891</v>
      </c>
      <c r="I819" s="6">
        <f t="shared" si="12"/>
        <v>769299</v>
      </c>
      <c r="J819" s="15">
        <v>-0.111</v>
      </c>
      <c r="K819" s="6" t="str">
        <f>IF(Table1[[#This Row],[FY 2023]]&lt;Table1[[#This Row],[FY 2022]],"Budget Cut","Budget Increase")</f>
        <v>Budget Cut</v>
      </c>
    </row>
    <row r="820" spans="1:11" x14ac:dyDescent="0.35">
      <c r="A820" s="14" t="s">
        <v>2866</v>
      </c>
      <c r="B820" s="2">
        <v>9</v>
      </c>
      <c r="C820" s="2">
        <v>16</v>
      </c>
      <c r="D820" s="2" t="s">
        <v>2792</v>
      </c>
      <c r="E820" s="3" t="s">
        <v>2867</v>
      </c>
      <c r="F820" s="3" t="s">
        <v>21</v>
      </c>
      <c r="G820" s="6">
        <v>6908579</v>
      </c>
      <c r="H820" s="6">
        <v>6955745</v>
      </c>
      <c r="I820" s="6">
        <f t="shared" si="12"/>
        <v>-47166</v>
      </c>
      <c r="J820" s="15">
        <v>7.0000000000000001E-3</v>
      </c>
      <c r="K820" s="6" t="str">
        <f>IF(Table1[[#This Row],[FY 2023]]&lt;Table1[[#This Row],[FY 2022]],"Budget Cut","Budget Increase")</f>
        <v>Budget Increase</v>
      </c>
    </row>
    <row r="821" spans="1:11" x14ac:dyDescent="0.35">
      <c r="A821" s="14" t="s">
        <v>2481</v>
      </c>
      <c r="B821" s="2">
        <v>11</v>
      </c>
      <c r="C821" s="2">
        <v>12</v>
      </c>
      <c r="D821" s="2" t="s">
        <v>2421</v>
      </c>
      <c r="E821" s="3" t="s">
        <v>2482</v>
      </c>
      <c r="F821" s="3" t="s">
        <v>21</v>
      </c>
      <c r="G821" s="6">
        <v>6910537</v>
      </c>
      <c r="H821" s="6">
        <v>6447330</v>
      </c>
      <c r="I821" s="6">
        <f t="shared" si="12"/>
        <v>463207</v>
      </c>
      <c r="J821" s="15">
        <v>-6.7000000000000004E-2</v>
      </c>
      <c r="K821" s="6" t="str">
        <f>IF(Table1[[#This Row],[FY 2023]]&lt;Table1[[#This Row],[FY 2022]],"Budget Cut","Budget Increase")</f>
        <v>Budget Cut</v>
      </c>
    </row>
    <row r="822" spans="1:11" x14ac:dyDescent="0.35">
      <c r="A822" s="14" t="s">
        <v>2548</v>
      </c>
      <c r="B822" s="2">
        <v>2</v>
      </c>
      <c r="C822" s="2">
        <v>2</v>
      </c>
      <c r="D822" s="2" t="s">
        <v>2492</v>
      </c>
      <c r="E822" s="3" t="s">
        <v>2549</v>
      </c>
      <c r="F822" s="3" t="s">
        <v>21</v>
      </c>
      <c r="G822" s="6">
        <v>6918092</v>
      </c>
      <c r="H822" s="6">
        <v>6533625</v>
      </c>
      <c r="I822" s="6">
        <f t="shared" si="12"/>
        <v>384467</v>
      </c>
      <c r="J822" s="15">
        <v>-5.6000000000000001E-2</v>
      </c>
      <c r="K822" s="6" t="str">
        <f>IF(Table1[[#This Row],[FY 2023]]&lt;Table1[[#This Row],[FY 2022]],"Budget Cut","Budget Increase")</f>
        <v>Budget Cut</v>
      </c>
    </row>
    <row r="823" spans="1:11" x14ac:dyDescent="0.35">
      <c r="A823" s="14" t="s">
        <v>761</v>
      </c>
      <c r="B823" s="2">
        <v>30</v>
      </c>
      <c r="C823" s="2">
        <v>22</v>
      </c>
      <c r="D823" s="2" t="s">
        <v>737</v>
      </c>
      <c r="E823" s="3" t="s">
        <v>762</v>
      </c>
      <c r="F823" s="3" t="s">
        <v>21</v>
      </c>
      <c r="G823" s="6">
        <v>6928467</v>
      </c>
      <c r="H823" s="6">
        <v>7411710</v>
      </c>
      <c r="I823" s="6">
        <f t="shared" si="12"/>
        <v>-483243</v>
      </c>
      <c r="J823" s="15">
        <v>7.0000000000000007E-2</v>
      </c>
      <c r="K823" s="6" t="str">
        <f>IF(Table1[[#This Row],[FY 2023]]&lt;Table1[[#This Row],[FY 2022]],"Budget Cut","Budget Increase")</f>
        <v>Budget Increase</v>
      </c>
    </row>
    <row r="824" spans="1:11" x14ac:dyDescent="0.35">
      <c r="A824" s="14" t="s">
        <v>2948</v>
      </c>
      <c r="B824" s="2">
        <v>8</v>
      </c>
      <c r="C824" s="2">
        <v>13</v>
      </c>
      <c r="D824" s="2" t="s">
        <v>2942</v>
      </c>
      <c r="E824" s="3" t="s">
        <v>2949</v>
      </c>
      <c r="F824" s="3" t="s">
        <v>14</v>
      </c>
      <c r="G824" s="6">
        <v>6933978</v>
      </c>
      <c r="H824" s="6">
        <v>6873554</v>
      </c>
      <c r="I824" s="6">
        <f t="shared" si="12"/>
        <v>60424</v>
      </c>
      <c r="J824" s="15">
        <v>-8.9999999999999993E-3</v>
      </c>
      <c r="K824" s="6" t="str">
        <f>IF(Table1[[#This Row],[FY 2023]]&lt;Table1[[#This Row],[FY 2022]],"Budget Cut","Budget Increase")</f>
        <v>Budget Cut</v>
      </c>
    </row>
    <row r="825" spans="1:11" x14ac:dyDescent="0.35">
      <c r="A825" s="14" t="s">
        <v>2063</v>
      </c>
      <c r="B825" s="2">
        <v>19</v>
      </c>
      <c r="C825" s="2">
        <v>37</v>
      </c>
      <c r="D825" s="2" t="s">
        <v>2035</v>
      </c>
      <c r="E825" s="3" t="s">
        <v>2064</v>
      </c>
      <c r="F825" s="3" t="s">
        <v>21</v>
      </c>
      <c r="G825" s="6">
        <v>6936989</v>
      </c>
      <c r="H825" s="6">
        <v>6403953</v>
      </c>
      <c r="I825" s="6">
        <f t="shared" si="12"/>
        <v>533036</v>
      </c>
      <c r="J825" s="15">
        <v>-7.6999999999999999E-2</v>
      </c>
      <c r="K825" s="6" t="str">
        <f>IF(Table1[[#This Row],[FY 2023]]&lt;Table1[[#This Row],[FY 2022]],"Budget Cut","Budget Increase")</f>
        <v>Budget Cut</v>
      </c>
    </row>
    <row r="826" spans="1:11" x14ac:dyDescent="0.35">
      <c r="A826" s="14" t="s">
        <v>1743</v>
      </c>
      <c r="B826" s="2">
        <v>1</v>
      </c>
      <c r="C826" s="2">
        <v>1</v>
      </c>
      <c r="D826" s="2" t="s">
        <v>1739</v>
      </c>
      <c r="E826" s="3" t="s">
        <v>1744</v>
      </c>
      <c r="F826" s="3" t="s">
        <v>11</v>
      </c>
      <c r="G826" s="6">
        <v>6938109</v>
      </c>
      <c r="H826" s="6">
        <v>6692601</v>
      </c>
      <c r="I826" s="6">
        <f t="shared" si="12"/>
        <v>245508</v>
      </c>
      <c r="J826" s="15">
        <v>-3.5000000000000003E-2</v>
      </c>
      <c r="K826" s="6" t="str">
        <f>IF(Table1[[#This Row],[FY 2023]]&lt;Table1[[#This Row],[FY 2022]],"Budget Cut","Budget Increase")</f>
        <v>Budget Cut</v>
      </c>
    </row>
    <row r="827" spans="1:11" x14ac:dyDescent="0.35">
      <c r="A827" s="14" t="s">
        <v>1653</v>
      </c>
      <c r="B827" s="2">
        <v>26</v>
      </c>
      <c r="C827" s="2">
        <v>23</v>
      </c>
      <c r="D827" s="2" t="s">
        <v>1633</v>
      </c>
      <c r="E827" s="3" t="s">
        <v>1654</v>
      </c>
      <c r="F827" s="3" t="s">
        <v>21</v>
      </c>
      <c r="G827" s="6">
        <v>6947951</v>
      </c>
      <c r="H827" s="6">
        <v>6944130</v>
      </c>
      <c r="I827" s="6">
        <f t="shared" si="12"/>
        <v>3821</v>
      </c>
      <c r="J827" s="15">
        <v>-1E-3</v>
      </c>
      <c r="K827" s="6" t="str">
        <f>IF(Table1[[#This Row],[FY 2023]]&lt;Table1[[#This Row],[FY 2022]],"Budget Cut","Budget Increase")</f>
        <v>Budget Cut</v>
      </c>
    </row>
    <row r="828" spans="1:11" x14ac:dyDescent="0.35">
      <c r="A828" s="14" t="s">
        <v>1685</v>
      </c>
      <c r="B828" s="2">
        <v>29</v>
      </c>
      <c r="C828" s="2">
        <v>23</v>
      </c>
      <c r="D828" s="2" t="s">
        <v>1633</v>
      </c>
      <c r="E828" s="3" t="s">
        <v>1686</v>
      </c>
      <c r="F828" s="3" t="s">
        <v>26</v>
      </c>
      <c r="G828" s="6">
        <v>6956502</v>
      </c>
      <c r="H828" s="6">
        <v>6418143</v>
      </c>
      <c r="I828" s="6">
        <f t="shared" si="12"/>
        <v>538359</v>
      </c>
      <c r="J828" s="15">
        <v>-7.6999999999999999E-2</v>
      </c>
      <c r="K828" s="6" t="str">
        <f>IF(Table1[[#This Row],[FY 2023]]&lt;Table1[[#This Row],[FY 2022]],"Budget Cut","Budget Increase")</f>
        <v>Budget Cut</v>
      </c>
    </row>
    <row r="829" spans="1:11" x14ac:dyDescent="0.35">
      <c r="A829" s="14" t="s">
        <v>547</v>
      </c>
      <c r="B829" s="2">
        <v>2</v>
      </c>
      <c r="C829" s="2">
        <v>3</v>
      </c>
      <c r="D829" s="2" t="s">
        <v>491</v>
      </c>
      <c r="E829" s="3" t="s">
        <v>548</v>
      </c>
      <c r="F829" s="3" t="s">
        <v>21</v>
      </c>
      <c r="G829" s="6">
        <v>6966025</v>
      </c>
      <c r="H829" s="6">
        <v>6909746</v>
      </c>
      <c r="I829" s="6">
        <f t="shared" si="12"/>
        <v>56279</v>
      </c>
      <c r="J829" s="15">
        <v>-8.0000000000000002E-3</v>
      </c>
      <c r="K829" s="6" t="str">
        <f>IF(Table1[[#This Row],[FY 2023]]&lt;Table1[[#This Row],[FY 2022]],"Budget Cut","Budget Increase")</f>
        <v>Budget Cut</v>
      </c>
    </row>
    <row r="830" spans="1:11" x14ac:dyDescent="0.35">
      <c r="A830" s="14" t="s">
        <v>1183</v>
      </c>
      <c r="B830" s="2">
        <v>28</v>
      </c>
      <c r="C830" s="2">
        <v>24</v>
      </c>
      <c r="D830" s="2" t="s">
        <v>1127</v>
      </c>
      <c r="E830" s="3" t="s">
        <v>1184</v>
      </c>
      <c r="F830" s="3" t="s">
        <v>21</v>
      </c>
      <c r="G830" s="6">
        <v>6966215</v>
      </c>
      <c r="H830" s="6">
        <v>6758258</v>
      </c>
      <c r="I830" s="6">
        <f t="shared" si="12"/>
        <v>207957</v>
      </c>
      <c r="J830" s="15" t="s">
        <v>3242</v>
      </c>
      <c r="K830" s="6" t="str">
        <f>IF(Table1[[#This Row],[FY 2023]]&lt;Table1[[#This Row],[FY 2022]],"Budget Cut","Budget Increase")</f>
        <v>Budget Cut</v>
      </c>
    </row>
    <row r="831" spans="1:11" x14ac:dyDescent="0.35">
      <c r="A831" s="14" t="s">
        <v>1791</v>
      </c>
      <c r="B831" s="2">
        <v>2</v>
      </c>
      <c r="C831" s="2">
        <v>1</v>
      </c>
      <c r="D831" s="2" t="s">
        <v>1739</v>
      </c>
      <c r="E831" s="3" t="s">
        <v>1792</v>
      </c>
      <c r="F831" s="3" t="s">
        <v>11</v>
      </c>
      <c r="G831" s="6">
        <v>6976174</v>
      </c>
      <c r="H831" s="6">
        <v>6554779</v>
      </c>
      <c r="I831" s="6">
        <f t="shared" si="12"/>
        <v>421395</v>
      </c>
      <c r="J831" s="15" t="s">
        <v>3232</v>
      </c>
      <c r="K831" s="6" t="str">
        <f>IF(Table1[[#This Row],[FY 2023]]&lt;Table1[[#This Row],[FY 2022]],"Budget Cut","Budget Increase")</f>
        <v>Budget Cut</v>
      </c>
    </row>
    <row r="832" spans="1:11" x14ac:dyDescent="0.35">
      <c r="A832" s="14" t="s">
        <v>2360</v>
      </c>
      <c r="B832" s="2">
        <v>3</v>
      </c>
      <c r="C832" s="2">
        <v>9</v>
      </c>
      <c r="D832" s="2" t="s">
        <v>2354</v>
      </c>
      <c r="E832" s="3" t="s">
        <v>2361</v>
      </c>
      <c r="F832" s="3" t="s">
        <v>26</v>
      </c>
      <c r="G832" s="6">
        <v>6976837</v>
      </c>
      <c r="H832" s="6">
        <v>6587188</v>
      </c>
      <c r="I832" s="6">
        <f t="shared" si="12"/>
        <v>389649</v>
      </c>
      <c r="J832" s="15">
        <v>-5.6000000000000001E-2</v>
      </c>
      <c r="K832" s="6" t="str">
        <f>IF(Table1[[#This Row],[FY 2023]]&lt;Table1[[#This Row],[FY 2022]],"Budget Cut","Budget Increase")</f>
        <v>Budget Cut</v>
      </c>
    </row>
    <row r="833" spans="1:11" x14ac:dyDescent="0.35">
      <c r="A833" s="14" t="s">
        <v>1196</v>
      </c>
      <c r="B833" s="2">
        <v>14</v>
      </c>
      <c r="C833" s="2">
        <v>34</v>
      </c>
      <c r="D833" s="2" t="s">
        <v>1194</v>
      </c>
      <c r="E833" s="3" t="s">
        <v>1197</v>
      </c>
      <c r="F833" s="3" t="s">
        <v>11</v>
      </c>
      <c r="G833" s="6">
        <v>6979960</v>
      </c>
      <c r="H833" s="6">
        <v>6306454</v>
      </c>
      <c r="I833" s="6">
        <f t="shared" si="12"/>
        <v>673506</v>
      </c>
      <c r="J833" s="15">
        <v>-9.6000000000000002E-2</v>
      </c>
      <c r="K833" s="6" t="str">
        <f>IF(Table1[[#This Row],[FY 2023]]&lt;Table1[[#This Row],[FY 2022]],"Budget Cut","Budget Increase")</f>
        <v>Budget Cut</v>
      </c>
    </row>
    <row r="834" spans="1:11" x14ac:dyDescent="0.35">
      <c r="A834" s="14" t="s">
        <v>2980</v>
      </c>
      <c r="B834" s="2">
        <v>11</v>
      </c>
      <c r="C834" s="2">
        <v>13</v>
      </c>
      <c r="D834" s="2" t="s">
        <v>2942</v>
      </c>
      <c r="E834" s="3" t="s">
        <v>2981</v>
      </c>
      <c r="F834" s="3" t="s">
        <v>11</v>
      </c>
      <c r="G834" s="6">
        <v>6980107</v>
      </c>
      <c r="H834" s="6">
        <v>6580588</v>
      </c>
      <c r="I834" s="6">
        <f t="shared" ref="I834:I897" si="13">SUM(G834,-H834)</f>
        <v>399519</v>
      </c>
      <c r="J834" s="15">
        <v>-5.7000000000000002E-2</v>
      </c>
      <c r="K834" s="6" t="str">
        <f>IF(Table1[[#This Row],[FY 2023]]&lt;Table1[[#This Row],[FY 2022]],"Budget Cut","Budget Increase")</f>
        <v>Budget Cut</v>
      </c>
    </row>
    <row r="835" spans="1:11" x14ac:dyDescent="0.35">
      <c r="A835" s="14" t="s">
        <v>898</v>
      </c>
      <c r="B835" s="2">
        <v>10</v>
      </c>
      <c r="C835" s="2">
        <v>11</v>
      </c>
      <c r="D835" s="2" t="s">
        <v>896</v>
      </c>
      <c r="E835" s="3" t="s">
        <v>899</v>
      </c>
      <c r="F835" s="3" t="s">
        <v>21</v>
      </c>
      <c r="G835" s="6">
        <v>6984078</v>
      </c>
      <c r="H835" s="6">
        <v>6689732</v>
      </c>
      <c r="I835" s="6">
        <f t="shared" si="13"/>
        <v>294346</v>
      </c>
      <c r="J835" s="15">
        <v>-4.2000000000000003E-2</v>
      </c>
      <c r="K835" s="6" t="str">
        <f>IF(Table1[[#This Row],[FY 2023]]&lt;Table1[[#This Row],[FY 2022]],"Budget Cut","Budget Increase")</f>
        <v>Budget Cut</v>
      </c>
    </row>
    <row r="836" spans="1:11" x14ac:dyDescent="0.35">
      <c r="A836" s="14" t="s">
        <v>1247</v>
      </c>
      <c r="B836" s="2">
        <v>32</v>
      </c>
      <c r="C836" s="2">
        <v>34</v>
      </c>
      <c r="D836" s="2" t="s">
        <v>1194</v>
      </c>
      <c r="E836" s="3" t="s">
        <v>1248</v>
      </c>
      <c r="F836" s="3" t="s">
        <v>11</v>
      </c>
      <c r="G836" s="6">
        <v>6985208</v>
      </c>
      <c r="H836" s="6">
        <v>6389552</v>
      </c>
      <c r="I836" s="6">
        <f t="shared" si="13"/>
        <v>595656</v>
      </c>
      <c r="J836" s="15">
        <v>-8.5000000000000006E-2</v>
      </c>
      <c r="K836" s="6" t="str">
        <f>IF(Table1[[#This Row],[FY 2023]]&lt;Table1[[#This Row],[FY 2022]],"Budget Cut","Budget Increase")</f>
        <v>Budget Cut</v>
      </c>
    </row>
    <row r="837" spans="1:11" x14ac:dyDescent="0.35">
      <c r="A837" s="14" t="s">
        <v>1755</v>
      </c>
      <c r="B837" s="2">
        <v>1</v>
      </c>
      <c r="C837" s="2">
        <v>1</v>
      </c>
      <c r="D837" s="2" t="s">
        <v>1739</v>
      </c>
      <c r="E837" s="3" t="s">
        <v>1756</v>
      </c>
      <c r="F837" s="3" t="s">
        <v>21</v>
      </c>
      <c r="G837" s="6">
        <v>6987059</v>
      </c>
      <c r="H837" s="6">
        <v>6784682</v>
      </c>
      <c r="I837" s="6">
        <f t="shared" si="13"/>
        <v>202377</v>
      </c>
      <c r="J837" s="15">
        <v>-2.9000000000000001E-2</v>
      </c>
      <c r="K837" s="6" t="str">
        <f>IF(Table1[[#This Row],[FY 2023]]&lt;Table1[[#This Row],[FY 2022]],"Budget Cut","Budget Increase")</f>
        <v>Budget Cut</v>
      </c>
    </row>
    <row r="838" spans="1:11" x14ac:dyDescent="0.35">
      <c r="A838" s="14" t="s">
        <v>759</v>
      </c>
      <c r="B838" s="2">
        <v>30</v>
      </c>
      <c r="C838" s="2">
        <v>22</v>
      </c>
      <c r="D838" s="2" t="s">
        <v>737</v>
      </c>
      <c r="E838" s="3" t="s">
        <v>760</v>
      </c>
      <c r="F838" s="3" t="s">
        <v>21</v>
      </c>
      <c r="G838" s="6">
        <v>6991219</v>
      </c>
      <c r="H838" s="6">
        <v>6605629</v>
      </c>
      <c r="I838" s="6">
        <f t="shared" si="13"/>
        <v>385590</v>
      </c>
      <c r="J838" s="15">
        <v>-5.5E-2</v>
      </c>
      <c r="K838" s="6" t="str">
        <f>IF(Table1[[#This Row],[FY 2023]]&lt;Table1[[#This Row],[FY 2022]],"Budget Cut","Budget Increase")</f>
        <v>Budget Cut</v>
      </c>
    </row>
    <row r="839" spans="1:11" x14ac:dyDescent="0.35">
      <c r="A839" s="14" t="s">
        <v>1437</v>
      </c>
      <c r="B839" s="2">
        <v>13</v>
      </c>
      <c r="C839" s="2">
        <v>35</v>
      </c>
      <c r="D839" s="2" t="s">
        <v>1421</v>
      </c>
      <c r="E839" s="3" t="s">
        <v>1438</v>
      </c>
      <c r="F839" s="3" t="s">
        <v>21</v>
      </c>
      <c r="G839" s="6">
        <v>7002323</v>
      </c>
      <c r="H839" s="6">
        <v>6693568</v>
      </c>
      <c r="I839" s="6">
        <f t="shared" si="13"/>
        <v>308755</v>
      </c>
      <c r="J839" s="15">
        <v>-4.3999999999999997E-2</v>
      </c>
      <c r="K839" s="6" t="str">
        <f>IF(Table1[[#This Row],[FY 2023]]&lt;Table1[[#This Row],[FY 2022]],"Budget Cut","Budget Increase")</f>
        <v>Budget Cut</v>
      </c>
    </row>
    <row r="840" spans="1:11" x14ac:dyDescent="0.35">
      <c r="A840" s="14" t="s">
        <v>831</v>
      </c>
      <c r="B840" s="2">
        <v>6</v>
      </c>
      <c r="C840" s="2">
        <v>10</v>
      </c>
      <c r="D840" s="2" t="s">
        <v>813</v>
      </c>
      <c r="E840" s="3" t="s">
        <v>832</v>
      </c>
      <c r="F840" s="3" t="s">
        <v>11</v>
      </c>
      <c r="G840" s="6">
        <v>7003117</v>
      </c>
      <c r="H840" s="6">
        <v>6781888</v>
      </c>
      <c r="I840" s="6">
        <f t="shared" si="13"/>
        <v>221229</v>
      </c>
      <c r="J840" s="15">
        <v>-3.2000000000000001E-2</v>
      </c>
      <c r="K840" s="6" t="str">
        <f>IF(Table1[[#This Row],[FY 2023]]&lt;Table1[[#This Row],[FY 2022]],"Budget Cut","Budget Increase")</f>
        <v>Budget Cut</v>
      </c>
    </row>
    <row r="841" spans="1:11" x14ac:dyDescent="0.35">
      <c r="A841" s="14" t="s">
        <v>1179</v>
      </c>
      <c r="B841" s="2">
        <v>28</v>
      </c>
      <c r="C841" s="2">
        <v>24</v>
      </c>
      <c r="D841" s="2" t="s">
        <v>1127</v>
      </c>
      <c r="E841" s="3" t="s">
        <v>1180</v>
      </c>
      <c r="F841" s="3" t="s">
        <v>29</v>
      </c>
      <c r="G841" s="6">
        <v>7005278</v>
      </c>
      <c r="H841" s="6">
        <v>6556809</v>
      </c>
      <c r="I841" s="6">
        <f t="shared" si="13"/>
        <v>448469</v>
      </c>
      <c r="J841" s="15">
        <v>-6.4000000000000001E-2</v>
      </c>
      <c r="K841" s="6" t="str">
        <f>IF(Table1[[#This Row],[FY 2023]]&lt;Table1[[#This Row],[FY 2022]],"Budget Cut","Budget Increase")</f>
        <v>Budget Cut</v>
      </c>
    </row>
    <row r="842" spans="1:11" x14ac:dyDescent="0.35">
      <c r="A842" s="14" t="s">
        <v>1177</v>
      </c>
      <c r="B842" s="2">
        <v>28</v>
      </c>
      <c r="C842" s="2">
        <v>24</v>
      </c>
      <c r="D842" s="2" t="s">
        <v>1127</v>
      </c>
      <c r="E842" s="3" t="s">
        <v>1178</v>
      </c>
      <c r="F842" s="3" t="s">
        <v>29</v>
      </c>
      <c r="G842" s="6">
        <v>7008786</v>
      </c>
      <c r="H842" s="6">
        <v>6939562</v>
      </c>
      <c r="I842" s="6">
        <f t="shared" si="13"/>
        <v>69224</v>
      </c>
      <c r="J842" s="15" t="s">
        <v>3251</v>
      </c>
      <c r="K842" s="6" t="str">
        <f>IF(Table1[[#This Row],[FY 2023]]&lt;Table1[[#This Row],[FY 2022]],"Budget Cut","Budget Increase")</f>
        <v>Budget Cut</v>
      </c>
    </row>
    <row r="843" spans="1:11" x14ac:dyDescent="0.35">
      <c r="A843" s="14" t="s">
        <v>2771</v>
      </c>
      <c r="B843" s="2">
        <v>28</v>
      </c>
      <c r="C843" s="2">
        <v>29</v>
      </c>
      <c r="D843" s="2" t="s">
        <v>2755</v>
      </c>
      <c r="E843" s="3" t="s">
        <v>2772</v>
      </c>
      <c r="F843" s="3" t="s">
        <v>21</v>
      </c>
      <c r="G843" s="6">
        <v>7008880</v>
      </c>
      <c r="H843" s="6">
        <v>6639796</v>
      </c>
      <c r="I843" s="6">
        <f t="shared" si="13"/>
        <v>369084</v>
      </c>
      <c r="J843" s="15">
        <v>-5.2999999999999999E-2</v>
      </c>
      <c r="K843" s="6" t="str">
        <f>IF(Table1[[#This Row],[FY 2023]]&lt;Table1[[#This Row],[FY 2022]],"Budget Cut","Budget Increase")</f>
        <v>Budget Cut</v>
      </c>
    </row>
    <row r="844" spans="1:11" x14ac:dyDescent="0.35">
      <c r="A844" s="14" t="s">
        <v>1139</v>
      </c>
      <c r="B844" s="2">
        <v>25</v>
      </c>
      <c r="C844" s="2">
        <v>24</v>
      </c>
      <c r="D844" s="2" t="s">
        <v>1127</v>
      </c>
      <c r="E844" s="3" t="s">
        <v>1140</v>
      </c>
      <c r="F844" s="3" t="s">
        <v>21</v>
      </c>
      <c r="G844" s="6">
        <v>7022037</v>
      </c>
      <c r="H844" s="6">
        <v>6655633</v>
      </c>
      <c r="I844" s="6">
        <f t="shared" si="13"/>
        <v>366404</v>
      </c>
      <c r="J844" s="15">
        <v>-5.1999999999999998E-2</v>
      </c>
      <c r="K844" s="6" t="str">
        <f>IF(Table1[[#This Row],[FY 2023]]&lt;Table1[[#This Row],[FY 2022]],"Budget Cut","Budget Increase")</f>
        <v>Budget Cut</v>
      </c>
    </row>
    <row r="845" spans="1:11" x14ac:dyDescent="0.35">
      <c r="A845" s="14" t="s">
        <v>1229</v>
      </c>
      <c r="B845" s="2">
        <v>14</v>
      </c>
      <c r="C845" s="2">
        <v>34</v>
      </c>
      <c r="D845" s="2" t="s">
        <v>1194</v>
      </c>
      <c r="E845" s="3" t="s">
        <v>1230</v>
      </c>
      <c r="F845" s="3" t="s">
        <v>11</v>
      </c>
      <c r="G845" s="6">
        <v>7026064</v>
      </c>
      <c r="H845" s="6">
        <v>6618612</v>
      </c>
      <c r="I845" s="6">
        <f t="shared" si="13"/>
        <v>407452</v>
      </c>
      <c r="J845" s="15">
        <v>-5.8000000000000003E-2</v>
      </c>
      <c r="K845" s="6" t="str">
        <f>IF(Table1[[#This Row],[FY 2023]]&lt;Table1[[#This Row],[FY 2022]],"Budget Cut","Budget Increase")</f>
        <v>Budget Cut</v>
      </c>
    </row>
    <row r="846" spans="1:11" x14ac:dyDescent="0.35">
      <c r="A846" s="14" t="s">
        <v>2744</v>
      </c>
      <c r="B846" s="2">
        <v>10</v>
      </c>
      <c r="C846" s="2">
        <v>14</v>
      </c>
      <c r="D846" s="2" t="s">
        <v>2688</v>
      </c>
      <c r="E846" s="3" t="s">
        <v>2745</v>
      </c>
      <c r="F846" s="3" t="s">
        <v>26</v>
      </c>
      <c r="G846" s="6">
        <v>7028944</v>
      </c>
      <c r="H846" s="6">
        <v>6396684</v>
      </c>
      <c r="I846" s="6">
        <f t="shared" si="13"/>
        <v>632260</v>
      </c>
      <c r="J846" s="15" t="s">
        <v>3245</v>
      </c>
      <c r="K846" s="6" t="str">
        <f>IF(Table1[[#This Row],[FY 2023]]&lt;Table1[[#This Row],[FY 2022]],"Budget Cut","Budget Increase")</f>
        <v>Budget Cut</v>
      </c>
    </row>
    <row r="847" spans="1:11" x14ac:dyDescent="0.35">
      <c r="A847" s="14" t="s">
        <v>3111</v>
      </c>
      <c r="B847" s="2">
        <v>29</v>
      </c>
      <c r="C847" s="2">
        <v>27</v>
      </c>
      <c r="D847" s="2" t="s">
        <v>3069</v>
      </c>
      <c r="E847" s="3" t="s">
        <v>3112</v>
      </c>
      <c r="F847" s="3" t="s">
        <v>21</v>
      </c>
      <c r="G847" s="6">
        <v>7032392</v>
      </c>
      <c r="H847" s="6">
        <v>6206387</v>
      </c>
      <c r="I847" s="6">
        <f t="shared" si="13"/>
        <v>826005</v>
      </c>
      <c r="J847" s="15">
        <v>-0.11700000000000001</v>
      </c>
      <c r="K847" s="6" t="str">
        <f>IF(Table1[[#This Row],[FY 2023]]&lt;Table1[[#This Row],[FY 2022]],"Budget Cut","Budget Increase")</f>
        <v>Budget Cut</v>
      </c>
    </row>
    <row r="848" spans="1:11" x14ac:dyDescent="0.35">
      <c r="A848" s="14" t="s">
        <v>594</v>
      </c>
      <c r="B848" s="2">
        <v>20</v>
      </c>
      <c r="C848" s="2">
        <v>43</v>
      </c>
      <c r="D848" s="2" t="s">
        <v>574</v>
      </c>
      <c r="E848" s="3" t="s">
        <v>595</v>
      </c>
      <c r="F848" s="3" t="s">
        <v>21</v>
      </c>
      <c r="G848" s="6">
        <v>7044677</v>
      </c>
      <c r="H848" s="6">
        <v>6609369</v>
      </c>
      <c r="I848" s="6">
        <f t="shared" si="13"/>
        <v>435308</v>
      </c>
      <c r="J848" s="15">
        <v>-6.2E-2</v>
      </c>
      <c r="K848" s="6" t="str">
        <f>IF(Table1[[#This Row],[FY 2023]]&lt;Table1[[#This Row],[FY 2022]],"Budget Cut","Budget Increase")</f>
        <v>Budget Cut</v>
      </c>
    </row>
    <row r="849" spans="1:11" x14ac:dyDescent="0.35">
      <c r="A849" s="14" t="s">
        <v>149</v>
      </c>
      <c r="B849" s="2">
        <v>27</v>
      </c>
      <c r="C849" s="2">
        <v>32</v>
      </c>
      <c r="D849" s="2" t="s">
        <v>121</v>
      </c>
      <c r="E849" s="3" t="s">
        <v>150</v>
      </c>
      <c r="F849" s="3" t="s">
        <v>26</v>
      </c>
      <c r="G849" s="6">
        <v>7049744</v>
      </c>
      <c r="H849" s="6">
        <v>7502453</v>
      </c>
      <c r="I849" s="6">
        <f t="shared" si="13"/>
        <v>-452709</v>
      </c>
      <c r="J849" s="15">
        <v>6.4000000000000001E-2</v>
      </c>
      <c r="K849" s="6" t="str">
        <f>IF(Table1[[#This Row],[FY 2023]]&lt;Table1[[#This Row],[FY 2022]],"Budget Cut","Budget Increase")</f>
        <v>Budget Increase</v>
      </c>
    </row>
    <row r="850" spans="1:11" x14ac:dyDescent="0.35">
      <c r="A850" s="14" t="s">
        <v>1663</v>
      </c>
      <c r="B850" s="2">
        <v>26</v>
      </c>
      <c r="C850" s="2">
        <v>23</v>
      </c>
      <c r="D850" s="2" t="s">
        <v>1633</v>
      </c>
      <c r="E850" s="3" t="s">
        <v>1664</v>
      </c>
      <c r="F850" s="3" t="s">
        <v>21</v>
      </c>
      <c r="G850" s="6">
        <v>7058529</v>
      </c>
      <c r="H850" s="6">
        <v>6826379</v>
      </c>
      <c r="I850" s="6">
        <f t="shared" si="13"/>
        <v>232150</v>
      </c>
      <c r="J850" s="15">
        <v>-3.3000000000000002E-2</v>
      </c>
      <c r="K850" s="6" t="str">
        <f>IF(Table1[[#This Row],[FY 2023]]&lt;Table1[[#This Row],[FY 2022]],"Budget Cut","Budget Increase")</f>
        <v>Budget Cut</v>
      </c>
    </row>
    <row r="851" spans="1:11" x14ac:dyDescent="0.35">
      <c r="A851" s="14" t="s">
        <v>543</v>
      </c>
      <c r="B851" s="2">
        <v>2</v>
      </c>
      <c r="C851" s="2">
        <v>3</v>
      </c>
      <c r="D851" s="2" t="s">
        <v>491</v>
      </c>
      <c r="E851" s="3" t="s">
        <v>544</v>
      </c>
      <c r="F851" s="3" t="s">
        <v>21</v>
      </c>
      <c r="G851" s="6">
        <v>7061733</v>
      </c>
      <c r="H851" s="6">
        <v>6683990</v>
      </c>
      <c r="I851" s="6">
        <f t="shared" si="13"/>
        <v>377743</v>
      </c>
      <c r="J851" s="15">
        <v>-5.2999999999999999E-2</v>
      </c>
      <c r="K851" s="6" t="str">
        <f>IF(Table1[[#This Row],[FY 2023]]&lt;Table1[[#This Row],[FY 2022]],"Budget Cut","Budget Increase")</f>
        <v>Budget Cut</v>
      </c>
    </row>
    <row r="852" spans="1:11" x14ac:dyDescent="0.35">
      <c r="A852" s="14" t="s">
        <v>1147</v>
      </c>
      <c r="B852" s="2">
        <v>25</v>
      </c>
      <c r="C852" s="2">
        <v>24</v>
      </c>
      <c r="D852" s="2" t="s">
        <v>1127</v>
      </c>
      <c r="E852" s="3" t="s">
        <v>1148</v>
      </c>
      <c r="F852" s="3" t="s">
        <v>11</v>
      </c>
      <c r="G852" s="6">
        <v>7063430</v>
      </c>
      <c r="H852" s="6">
        <v>6632095</v>
      </c>
      <c r="I852" s="6">
        <f t="shared" si="13"/>
        <v>431335</v>
      </c>
      <c r="J852" s="15">
        <v>-6.0999999999999999E-2</v>
      </c>
      <c r="K852" s="6" t="str">
        <f>IF(Table1[[#This Row],[FY 2023]]&lt;Table1[[#This Row],[FY 2022]],"Budget Cut","Budget Increase")</f>
        <v>Budget Cut</v>
      </c>
    </row>
    <row r="853" spans="1:11" x14ac:dyDescent="0.35">
      <c r="A853" s="14" t="s">
        <v>2057</v>
      </c>
      <c r="B853" s="2">
        <v>19</v>
      </c>
      <c r="C853" s="2">
        <v>37</v>
      </c>
      <c r="D853" s="2" t="s">
        <v>2035</v>
      </c>
      <c r="E853" s="3" t="s">
        <v>2058</v>
      </c>
      <c r="F853" s="3" t="s">
        <v>21</v>
      </c>
      <c r="G853" s="6">
        <v>7065122</v>
      </c>
      <c r="H853" s="6">
        <v>6682296</v>
      </c>
      <c r="I853" s="6">
        <f t="shared" si="13"/>
        <v>382826</v>
      </c>
      <c r="J853" s="15">
        <v>-5.3999999999999999E-2</v>
      </c>
      <c r="K853" s="6" t="str">
        <f>IF(Table1[[#This Row],[FY 2023]]&lt;Table1[[#This Row],[FY 2022]],"Budget Cut","Budget Increase")</f>
        <v>Budget Cut</v>
      </c>
    </row>
    <row r="854" spans="1:11" x14ac:dyDescent="0.35">
      <c r="A854" s="14" t="s">
        <v>360</v>
      </c>
      <c r="B854" s="2">
        <v>19</v>
      </c>
      <c r="C854" s="2">
        <v>42</v>
      </c>
      <c r="D854" s="2" t="s">
        <v>352</v>
      </c>
      <c r="E854" s="3" t="s">
        <v>361</v>
      </c>
      <c r="F854" s="3" t="s">
        <v>21</v>
      </c>
      <c r="G854" s="6">
        <v>7078622</v>
      </c>
      <c r="H854" s="6">
        <v>6386103</v>
      </c>
      <c r="I854" s="6">
        <f t="shared" si="13"/>
        <v>692519</v>
      </c>
      <c r="J854" s="15">
        <v>-9.8000000000000004E-2</v>
      </c>
      <c r="K854" s="6" t="str">
        <f>IF(Table1[[#This Row],[FY 2023]]&lt;Table1[[#This Row],[FY 2022]],"Budget Cut","Budget Increase")</f>
        <v>Budget Cut</v>
      </c>
    </row>
    <row r="855" spans="1:11" x14ac:dyDescent="0.35">
      <c r="A855" s="14" t="s">
        <v>2237</v>
      </c>
      <c r="B855" s="2">
        <v>25</v>
      </c>
      <c r="C855" s="2">
        <v>19</v>
      </c>
      <c r="D855" s="2" t="s">
        <v>2205</v>
      </c>
      <c r="E855" s="3" t="s">
        <v>2238</v>
      </c>
      <c r="F855" s="3" t="s">
        <v>29</v>
      </c>
      <c r="G855" s="6">
        <v>7080552</v>
      </c>
      <c r="H855" s="6">
        <v>6956137</v>
      </c>
      <c r="I855" s="6">
        <f t="shared" si="13"/>
        <v>124415</v>
      </c>
      <c r="J855" s="15">
        <v>-1.7999999999999999E-2</v>
      </c>
      <c r="K855" s="6" t="str">
        <f>IF(Table1[[#This Row],[FY 2023]]&lt;Table1[[#This Row],[FY 2022]],"Budget Cut","Budget Increase")</f>
        <v>Budget Cut</v>
      </c>
    </row>
    <row r="856" spans="1:11" x14ac:dyDescent="0.35">
      <c r="A856" s="14" t="s">
        <v>212</v>
      </c>
      <c r="B856" s="2">
        <v>15</v>
      </c>
      <c r="C856" s="2">
        <v>38</v>
      </c>
      <c r="D856" s="2" t="s">
        <v>180</v>
      </c>
      <c r="E856" s="3" t="s">
        <v>213</v>
      </c>
      <c r="F856" s="3" t="s">
        <v>14</v>
      </c>
      <c r="G856" s="6">
        <v>7082458</v>
      </c>
      <c r="H856" s="6">
        <v>6659105</v>
      </c>
      <c r="I856" s="6">
        <f t="shared" si="13"/>
        <v>423353</v>
      </c>
      <c r="J856" s="15" t="s">
        <v>3232</v>
      </c>
      <c r="K856" s="6" t="str">
        <f>IF(Table1[[#This Row],[FY 2023]]&lt;Table1[[#This Row],[FY 2022]],"Budget Cut","Budget Increase")</f>
        <v>Budget Cut</v>
      </c>
    </row>
    <row r="857" spans="1:11" x14ac:dyDescent="0.35">
      <c r="A857" s="14" t="s">
        <v>2192</v>
      </c>
      <c r="B857" s="2">
        <v>17</v>
      </c>
      <c r="C857" s="2">
        <v>36</v>
      </c>
      <c r="D857" s="2" t="s">
        <v>2128</v>
      </c>
      <c r="E857" s="3" t="s">
        <v>2193</v>
      </c>
      <c r="F857" s="3" t="s">
        <v>21</v>
      </c>
      <c r="G857" s="6">
        <v>7087164</v>
      </c>
      <c r="H857" s="6">
        <v>7278858</v>
      </c>
      <c r="I857" s="6">
        <f t="shared" si="13"/>
        <v>-191694</v>
      </c>
      <c r="J857" s="15">
        <v>2.7E-2</v>
      </c>
      <c r="K857" s="6" t="str">
        <f>IF(Table1[[#This Row],[FY 2023]]&lt;Table1[[#This Row],[FY 2022]],"Budget Cut","Budget Increase")</f>
        <v>Budget Increase</v>
      </c>
    </row>
    <row r="858" spans="1:11" x14ac:dyDescent="0.35">
      <c r="A858" s="14" t="s">
        <v>956</v>
      </c>
      <c r="B858" s="2">
        <v>11</v>
      </c>
      <c r="C858" s="2">
        <v>11</v>
      </c>
      <c r="D858" s="2" t="s">
        <v>896</v>
      </c>
      <c r="E858" s="3" t="s">
        <v>957</v>
      </c>
      <c r="F858" s="3" t="s">
        <v>26</v>
      </c>
      <c r="G858" s="6">
        <v>7096087</v>
      </c>
      <c r="H858" s="6">
        <v>7370678</v>
      </c>
      <c r="I858" s="6">
        <f t="shared" si="13"/>
        <v>-274591</v>
      </c>
      <c r="J858" s="15">
        <v>3.9E-2</v>
      </c>
      <c r="K858" s="6" t="str">
        <f>IF(Table1[[#This Row],[FY 2023]]&lt;Table1[[#This Row],[FY 2022]],"Budget Cut","Budget Increase")</f>
        <v>Budget Increase</v>
      </c>
    </row>
    <row r="859" spans="1:11" x14ac:dyDescent="0.35">
      <c r="A859" s="14" t="s">
        <v>900</v>
      </c>
      <c r="B859" s="2">
        <v>10</v>
      </c>
      <c r="C859" s="2">
        <v>11</v>
      </c>
      <c r="D859" s="2" t="s">
        <v>896</v>
      </c>
      <c r="E859" s="3" t="s">
        <v>901</v>
      </c>
      <c r="F859" s="3" t="s">
        <v>11</v>
      </c>
      <c r="G859" s="6">
        <v>7106426</v>
      </c>
      <c r="H859" s="6">
        <v>6625857</v>
      </c>
      <c r="I859" s="6">
        <f t="shared" si="13"/>
        <v>480569</v>
      </c>
      <c r="J859" s="15">
        <v>-6.8000000000000005E-2</v>
      </c>
      <c r="K859" s="6" t="str">
        <f>IF(Table1[[#This Row],[FY 2023]]&lt;Table1[[#This Row],[FY 2022]],"Budget Cut","Budget Increase")</f>
        <v>Budget Cut</v>
      </c>
    </row>
    <row r="860" spans="1:11" x14ac:dyDescent="0.35">
      <c r="A860" s="14" t="s">
        <v>692</v>
      </c>
      <c r="B860" s="2">
        <v>27</v>
      </c>
      <c r="C860" s="2">
        <v>31</v>
      </c>
      <c r="D860" s="2" t="s">
        <v>672</v>
      </c>
      <c r="E860" s="3" t="s">
        <v>693</v>
      </c>
      <c r="F860" s="3" t="s">
        <v>21</v>
      </c>
      <c r="G860" s="6">
        <v>7108430</v>
      </c>
      <c r="H860" s="6">
        <v>6547650</v>
      </c>
      <c r="I860" s="6">
        <f t="shared" si="13"/>
        <v>560780</v>
      </c>
      <c r="J860" s="15">
        <v>-7.9000000000000001E-2</v>
      </c>
      <c r="K860" s="6" t="str">
        <f>IF(Table1[[#This Row],[FY 2023]]&lt;Table1[[#This Row],[FY 2022]],"Budget Cut","Budget Increase")</f>
        <v>Budget Cut</v>
      </c>
    </row>
    <row r="861" spans="1:11" x14ac:dyDescent="0.35">
      <c r="A861" s="14" t="s">
        <v>57</v>
      </c>
      <c r="B861" s="2">
        <v>27</v>
      </c>
      <c r="C861" s="2">
        <v>28</v>
      </c>
      <c r="D861" s="2" t="s">
        <v>58</v>
      </c>
      <c r="E861" s="3" t="s">
        <v>59</v>
      </c>
      <c r="F861" s="3" t="s">
        <v>11</v>
      </c>
      <c r="G861" s="6">
        <v>7115604</v>
      </c>
      <c r="H861" s="6">
        <v>7927143</v>
      </c>
      <c r="I861" s="6">
        <f t="shared" si="13"/>
        <v>-811539</v>
      </c>
      <c r="J861" s="15">
        <v>0.114</v>
      </c>
      <c r="K861" s="6" t="str">
        <f>IF(Table1[[#This Row],[FY 2023]]&lt;Table1[[#This Row],[FY 2022]],"Budget Cut","Budget Increase")</f>
        <v>Budget Increase</v>
      </c>
    </row>
    <row r="862" spans="1:11" x14ac:dyDescent="0.35">
      <c r="A862" s="14" t="s">
        <v>755</v>
      </c>
      <c r="B862" s="2">
        <v>30</v>
      </c>
      <c r="C862" s="2">
        <v>22</v>
      </c>
      <c r="D862" s="2" t="s">
        <v>737</v>
      </c>
      <c r="E862" s="3" t="s">
        <v>756</v>
      </c>
      <c r="F862" s="3" t="s">
        <v>21</v>
      </c>
      <c r="G862" s="6">
        <v>7119877</v>
      </c>
      <c r="H862" s="6">
        <v>6997817</v>
      </c>
      <c r="I862" s="6">
        <f t="shared" si="13"/>
        <v>122060</v>
      </c>
      <c r="J862" s="15">
        <v>-1.7000000000000001E-2</v>
      </c>
      <c r="K862" s="6" t="str">
        <f>IF(Table1[[#This Row],[FY 2023]]&lt;Table1[[#This Row],[FY 2022]],"Budget Cut","Budget Increase")</f>
        <v>Budget Cut</v>
      </c>
    </row>
    <row r="863" spans="1:11" x14ac:dyDescent="0.35">
      <c r="A863" s="14" t="s">
        <v>1649</v>
      </c>
      <c r="B863" s="2">
        <v>26</v>
      </c>
      <c r="C863" s="2">
        <v>23</v>
      </c>
      <c r="D863" s="2" t="s">
        <v>1633</v>
      </c>
      <c r="E863" s="3" t="s">
        <v>1650</v>
      </c>
      <c r="F863" s="3" t="s">
        <v>21</v>
      </c>
      <c r="G863" s="6">
        <v>7120916</v>
      </c>
      <c r="H863" s="6">
        <v>6874455</v>
      </c>
      <c r="I863" s="6">
        <f t="shared" si="13"/>
        <v>246461</v>
      </c>
      <c r="J863" s="15">
        <v>-3.5000000000000003E-2</v>
      </c>
      <c r="K863" s="6" t="str">
        <f>IF(Table1[[#This Row],[FY 2023]]&lt;Table1[[#This Row],[FY 2022]],"Budget Cut","Budget Increase")</f>
        <v>Budget Cut</v>
      </c>
    </row>
    <row r="864" spans="1:11" x14ac:dyDescent="0.35">
      <c r="A864" s="14" t="s">
        <v>2937</v>
      </c>
      <c r="B864" s="2">
        <v>26</v>
      </c>
      <c r="C864" s="2">
        <v>20</v>
      </c>
      <c r="D864" s="2" t="s">
        <v>2903</v>
      </c>
      <c r="E864" s="3" t="s">
        <v>2938</v>
      </c>
      <c r="F864" s="3" t="s">
        <v>21</v>
      </c>
      <c r="G864" s="6">
        <v>7131104</v>
      </c>
      <c r="H864" s="6">
        <v>6516699</v>
      </c>
      <c r="I864" s="6">
        <f t="shared" si="13"/>
        <v>614405</v>
      </c>
      <c r="J864" s="15">
        <v>-8.5999999999999993E-2</v>
      </c>
      <c r="K864" s="6" t="str">
        <f>IF(Table1[[#This Row],[FY 2023]]&lt;Table1[[#This Row],[FY 2022]],"Budget Cut","Budget Increase")</f>
        <v>Budget Cut</v>
      </c>
    </row>
    <row r="865" spans="1:11" x14ac:dyDescent="0.35">
      <c r="A865" s="14" t="s">
        <v>51</v>
      </c>
      <c r="B865" s="2">
        <v>6</v>
      </c>
      <c r="C865" s="2">
        <v>7</v>
      </c>
      <c r="D865" s="2" t="s">
        <v>9</v>
      </c>
      <c r="E865" s="3" t="s">
        <v>52</v>
      </c>
      <c r="F865" s="3" t="s">
        <v>21</v>
      </c>
      <c r="G865" s="6">
        <v>7138010</v>
      </c>
      <c r="H865" s="6">
        <v>6598825</v>
      </c>
      <c r="I865" s="6">
        <f t="shared" si="13"/>
        <v>539185</v>
      </c>
      <c r="J865" s="15">
        <v>-7.5999999999999998E-2</v>
      </c>
      <c r="K865" s="6" t="str">
        <f>IF(Table1[[#This Row],[FY 2023]]&lt;Table1[[#This Row],[FY 2022]],"Budget Cut","Budget Increase")</f>
        <v>Budget Cut</v>
      </c>
    </row>
    <row r="866" spans="1:11" x14ac:dyDescent="0.35">
      <c r="A866" s="14" t="s">
        <v>19</v>
      </c>
      <c r="B866" s="2">
        <v>3</v>
      </c>
      <c r="C866" s="2">
        <v>7</v>
      </c>
      <c r="D866" s="2" t="s">
        <v>9</v>
      </c>
      <c r="E866" s="3" t="s">
        <v>20</v>
      </c>
      <c r="F866" s="3" t="s">
        <v>21</v>
      </c>
      <c r="G866" s="6">
        <v>7142608</v>
      </c>
      <c r="H866" s="6">
        <v>7610013</v>
      </c>
      <c r="I866" s="6">
        <f t="shared" si="13"/>
        <v>-467405</v>
      </c>
      <c r="J866" s="15">
        <v>6.5000000000000002E-2</v>
      </c>
      <c r="K866" s="6" t="str">
        <f>IF(Table1[[#This Row],[FY 2023]]&lt;Table1[[#This Row],[FY 2022]],"Budget Cut","Budget Increase")</f>
        <v>Budget Increase</v>
      </c>
    </row>
    <row r="867" spans="1:11" x14ac:dyDescent="0.35">
      <c r="A867" s="14" t="s">
        <v>476</v>
      </c>
      <c r="B867" s="2">
        <v>31</v>
      </c>
      <c r="C867" s="2">
        <v>51</v>
      </c>
      <c r="D867" s="2" t="s">
        <v>438</v>
      </c>
      <c r="E867" s="3" t="s">
        <v>477</v>
      </c>
      <c r="F867" s="3" t="s">
        <v>21</v>
      </c>
      <c r="G867" s="6">
        <v>7162271</v>
      </c>
      <c r="H867" s="6">
        <v>6656468</v>
      </c>
      <c r="I867" s="6">
        <f t="shared" si="13"/>
        <v>505803</v>
      </c>
      <c r="J867" s="15">
        <v>-7.0999999999999994E-2</v>
      </c>
      <c r="K867" s="6" t="str">
        <f>IF(Table1[[#This Row],[FY 2023]]&lt;Table1[[#This Row],[FY 2022]],"Budget Cut","Budget Increase")</f>
        <v>Budget Cut</v>
      </c>
    </row>
    <row r="868" spans="1:11" x14ac:dyDescent="0.35">
      <c r="A868" s="14" t="s">
        <v>1998</v>
      </c>
      <c r="B868" s="2">
        <v>18</v>
      </c>
      <c r="C868" s="2">
        <v>46</v>
      </c>
      <c r="D868" s="2" t="s">
        <v>1980</v>
      </c>
      <c r="E868" s="3" t="s">
        <v>1999</v>
      </c>
      <c r="F868" s="3" t="s">
        <v>21</v>
      </c>
      <c r="G868" s="6">
        <v>7172673</v>
      </c>
      <c r="H868" s="6">
        <v>6465621</v>
      </c>
      <c r="I868" s="6">
        <f t="shared" si="13"/>
        <v>707052</v>
      </c>
      <c r="J868" s="15">
        <v>-9.9000000000000005E-2</v>
      </c>
      <c r="K868" s="6" t="str">
        <f>IF(Table1[[#This Row],[FY 2023]]&lt;Table1[[#This Row],[FY 2022]],"Budget Cut","Budget Increase")</f>
        <v>Budget Cut</v>
      </c>
    </row>
    <row r="869" spans="1:11" x14ac:dyDescent="0.35">
      <c r="A869" s="14" t="s">
        <v>2712</v>
      </c>
      <c r="B869" s="2">
        <v>10</v>
      </c>
      <c r="C869" s="2">
        <v>14</v>
      </c>
      <c r="D869" s="2" t="s">
        <v>2688</v>
      </c>
      <c r="E869" s="3" t="s">
        <v>2713</v>
      </c>
      <c r="F869" s="3" t="s">
        <v>14</v>
      </c>
      <c r="G869" s="6">
        <v>7184495</v>
      </c>
      <c r="H869" s="6">
        <v>6904925</v>
      </c>
      <c r="I869" s="6">
        <f t="shared" si="13"/>
        <v>279570</v>
      </c>
      <c r="J869" s="15">
        <v>-3.9E-2</v>
      </c>
      <c r="K869" s="6" t="str">
        <f>IF(Table1[[#This Row],[FY 2023]]&lt;Table1[[#This Row],[FY 2022]],"Budget Cut","Budget Increase")</f>
        <v>Budget Cut</v>
      </c>
    </row>
    <row r="870" spans="1:11" x14ac:dyDescent="0.35">
      <c r="A870" s="14" t="s">
        <v>817</v>
      </c>
      <c r="B870" s="2">
        <v>6</v>
      </c>
      <c r="C870" s="2">
        <v>10</v>
      </c>
      <c r="D870" s="2" t="s">
        <v>813</v>
      </c>
      <c r="E870" s="3" t="s">
        <v>818</v>
      </c>
      <c r="F870" s="3" t="s">
        <v>29</v>
      </c>
      <c r="G870" s="6">
        <v>7187106</v>
      </c>
      <c r="H870" s="6">
        <v>7486295</v>
      </c>
      <c r="I870" s="6">
        <f t="shared" si="13"/>
        <v>-299189</v>
      </c>
      <c r="J870" s="15">
        <v>4.2000000000000003E-2</v>
      </c>
      <c r="K870" s="6" t="str">
        <f>IF(Table1[[#This Row],[FY 2023]]&lt;Table1[[#This Row],[FY 2022]],"Budget Cut","Budget Increase")</f>
        <v>Budget Increase</v>
      </c>
    </row>
    <row r="871" spans="1:11" x14ac:dyDescent="0.35">
      <c r="A871" s="14" t="s">
        <v>1241</v>
      </c>
      <c r="B871" s="2">
        <v>24</v>
      </c>
      <c r="C871" s="2">
        <v>34</v>
      </c>
      <c r="D871" s="2" t="s">
        <v>1194</v>
      </c>
      <c r="E871" s="3" t="s">
        <v>1242</v>
      </c>
      <c r="F871" s="3" t="s">
        <v>21</v>
      </c>
      <c r="G871" s="6">
        <v>7187885</v>
      </c>
      <c r="H871" s="6">
        <v>7005335</v>
      </c>
      <c r="I871" s="6">
        <f t="shared" si="13"/>
        <v>182550</v>
      </c>
      <c r="J871" s="15">
        <v>-2.5000000000000001E-2</v>
      </c>
      <c r="K871" s="6" t="str">
        <f>IF(Table1[[#This Row],[FY 2023]]&lt;Table1[[#This Row],[FY 2022]],"Budget Cut","Budget Increase")</f>
        <v>Budget Cut</v>
      </c>
    </row>
    <row r="872" spans="1:11" x14ac:dyDescent="0.35">
      <c r="A872" s="14" t="s">
        <v>3208</v>
      </c>
      <c r="B872" s="2">
        <v>20</v>
      </c>
      <c r="C872" s="2">
        <v>44</v>
      </c>
      <c r="D872" s="2" t="s">
        <v>3190</v>
      </c>
      <c r="E872" s="3" t="s">
        <v>3209</v>
      </c>
      <c r="F872" s="3" t="s">
        <v>29</v>
      </c>
      <c r="G872" s="6">
        <v>7189544</v>
      </c>
      <c r="H872" s="6">
        <v>6637601</v>
      </c>
      <c r="I872" s="6">
        <f t="shared" si="13"/>
        <v>551943</v>
      </c>
      <c r="J872" s="15">
        <v>-7.6999999999999999E-2</v>
      </c>
      <c r="K872" s="6" t="str">
        <f>IF(Table1[[#This Row],[FY 2023]]&lt;Table1[[#This Row],[FY 2022]],"Budget Cut","Budget Increase")</f>
        <v>Budget Cut</v>
      </c>
    </row>
    <row r="873" spans="1:11" x14ac:dyDescent="0.35">
      <c r="A873" s="14" t="s">
        <v>505</v>
      </c>
      <c r="B873" s="2">
        <v>2</v>
      </c>
      <c r="C873" s="2">
        <v>3</v>
      </c>
      <c r="D873" s="2" t="s">
        <v>491</v>
      </c>
      <c r="E873" s="3" t="s">
        <v>506</v>
      </c>
      <c r="F873" s="3" t="s">
        <v>11</v>
      </c>
      <c r="G873" s="6">
        <v>7193776</v>
      </c>
      <c r="H873" s="6">
        <v>7086015</v>
      </c>
      <c r="I873" s="6">
        <f t="shared" si="13"/>
        <v>107761</v>
      </c>
      <c r="J873" s="15">
        <v>-1.4999999999999999E-2</v>
      </c>
      <c r="K873" s="6" t="str">
        <f>IF(Table1[[#This Row],[FY 2023]]&lt;Table1[[#This Row],[FY 2022]],"Budget Cut","Budget Increase")</f>
        <v>Budget Cut</v>
      </c>
    </row>
    <row r="874" spans="1:11" x14ac:dyDescent="0.35">
      <c r="A874" s="14" t="s">
        <v>2599</v>
      </c>
      <c r="B874" s="2">
        <v>7</v>
      </c>
      <c r="C874" s="2">
        <v>17</v>
      </c>
      <c r="D874" s="2" t="s">
        <v>2567</v>
      </c>
      <c r="E874" s="3" t="s">
        <v>2600</v>
      </c>
      <c r="F874" s="3" t="s">
        <v>11</v>
      </c>
      <c r="G874" s="6">
        <v>7202397</v>
      </c>
      <c r="H874" s="6">
        <v>7349960</v>
      </c>
      <c r="I874" s="6">
        <f t="shared" si="13"/>
        <v>-147563</v>
      </c>
      <c r="J874" s="15">
        <v>0.02</v>
      </c>
      <c r="K874" s="6" t="str">
        <f>IF(Table1[[#This Row],[FY 2023]]&lt;Table1[[#This Row],[FY 2022]],"Budget Cut","Budget Increase")</f>
        <v>Budget Increase</v>
      </c>
    </row>
    <row r="875" spans="1:11" x14ac:dyDescent="0.35">
      <c r="A875" s="14" t="s">
        <v>3118</v>
      </c>
      <c r="B875" s="2">
        <v>29</v>
      </c>
      <c r="C875" s="2">
        <v>27</v>
      </c>
      <c r="D875" s="2" t="s">
        <v>3069</v>
      </c>
      <c r="E875" s="3" t="s">
        <v>3119</v>
      </c>
      <c r="F875" s="3" t="s">
        <v>26</v>
      </c>
      <c r="G875" s="6">
        <v>7207399</v>
      </c>
      <c r="H875" s="6">
        <v>6371842</v>
      </c>
      <c r="I875" s="6">
        <f t="shared" si="13"/>
        <v>835557</v>
      </c>
      <c r="J875" s="15">
        <v>-0.11600000000000001</v>
      </c>
      <c r="K875" s="6" t="str">
        <f>IF(Table1[[#This Row],[FY 2023]]&lt;Table1[[#This Row],[FY 2022]],"Budget Cut","Budget Increase")</f>
        <v>Budget Cut</v>
      </c>
    </row>
    <row r="876" spans="1:11" x14ac:dyDescent="0.35">
      <c r="A876" s="14" t="s">
        <v>2402</v>
      </c>
      <c r="B876" s="2">
        <v>5</v>
      </c>
      <c r="C876" s="2">
        <v>9</v>
      </c>
      <c r="D876" s="2" t="s">
        <v>2354</v>
      </c>
      <c r="E876" s="3" t="s">
        <v>2403</v>
      </c>
      <c r="F876" s="3" t="s">
        <v>21</v>
      </c>
      <c r="G876" s="6">
        <v>7209608</v>
      </c>
      <c r="H876" s="6">
        <v>6677058</v>
      </c>
      <c r="I876" s="6">
        <f t="shared" si="13"/>
        <v>532550</v>
      </c>
      <c r="J876" s="15">
        <v>-7.3999999999999996E-2</v>
      </c>
      <c r="K876" s="6" t="str">
        <f>IF(Table1[[#This Row],[FY 2023]]&lt;Table1[[#This Row],[FY 2022]],"Budget Cut","Budget Increase")</f>
        <v>Budget Cut</v>
      </c>
    </row>
    <row r="877" spans="1:11" x14ac:dyDescent="0.35">
      <c r="A877" s="14" t="s">
        <v>802</v>
      </c>
      <c r="B877" s="2">
        <v>31</v>
      </c>
      <c r="C877" s="2">
        <v>50</v>
      </c>
      <c r="D877" s="2" t="s">
        <v>770</v>
      </c>
      <c r="E877" s="3" t="s">
        <v>803</v>
      </c>
      <c r="F877" s="3" t="s">
        <v>21</v>
      </c>
      <c r="G877" s="6">
        <v>7214184</v>
      </c>
      <c r="H877" s="6">
        <v>6657863</v>
      </c>
      <c r="I877" s="6">
        <f t="shared" si="13"/>
        <v>556321</v>
      </c>
      <c r="J877" s="15">
        <v>-7.6999999999999999E-2</v>
      </c>
      <c r="K877" s="6" t="str">
        <f>IF(Table1[[#This Row],[FY 2023]]&lt;Table1[[#This Row],[FY 2022]],"Budget Cut","Budget Increase")</f>
        <v>Budget Cut</v>
      </c>
    </row>
    <row r="878" spans="1:11" x14ac:dyDescent="0.35">
      <c r="A878" s="14" t="s">
        <v>2457</v>
      </c>
      <c r="B878" s="2">
        <v>11</v>
      </c>
      <c r="C878" s="2">
        <v>12</v>
      </c>
      <c r="D878" s="2" t="s">
        <v>2421</v>
      </c>
      <c r="E878" s="3" t="s">
        <v>2458</v>
      </c>
      <c r="F878" s="3" t="s">
        <v>14</v>
      </c>
      <c r="G878" s="6">
        <v>7227366</v>
      </c>
      <c r="H878" s="6">
        <v>6119637</v>
      </c>
      <c r="I878" s="6">
        <f t="shared" si="13"/>
        <v>1107729</v>
      </c>
      <c r="J878" s="15">
        <v>-0.153</v>
      </c>
      <c r="K878" s="6" t="str">
        <f>IF(Table1[[#This Row],[FY 2023]]&lt;Table1[[#This Row],[FY 2022]],"Budget Cut","Budget Increase")</f>
        <v>Budget Cut</v>
      </c>
    </row>
    <row r="879" spans="1:11" x14ac:dyDescent="0.35">
      <c r="A879" s="14" t="s">
        <v>1587</v>
      </c>
      <c r="B879" s="2">
        <v>21</v>
      </c>
      <c r="C879" s="2">
        <v>47</v>
      </c>
      <c r="D879" s="2" t="s">
        <v>1533</v>
      </c>
      <c r="E879" s="3" t="s">
        <v>1588</v>
      </c>
      <c r="F879" s="3" t="s">
        <v>11</v>
      </c>
      <c r="G879" s="6">
        <v>7229569</v>
      </c>
      <c r="H879" s="6">
        <v>7267785</v>
      </c>
      <c r="I879" s="6">
        <f t="shared" si="13"/>
        <v>-38216</v>
      </c>
      <c r="J879" s="15">
        <v>5.0000000000000001E-3</v>
      </c>
      <c r="K879" s="6" t="str">
        <f>IF(Table1[[#This Row],[FY 2023]]&lt;Table1[[#This Row],[FY 2022]],"Budget Cut","Budget Increase")</f>
        <v>Budget Increase</v>
      </c>
    </row>
    <row r="880" spans="1:11" x14ac:dyDescent="0.35">
      <c r="A880" s="14" t="s">
        <v>2679</v>
      </c>
      <c r="B880" s="2">
        <v>12</v>
      </c>
      <c r="C880" s="2">
        <v>17</v>
      </c>
      <c r="D880" s="2" t="s">
        <v>2567</v>
      </c>
      <c r="E880" s="3" t="s">
        <v>2680</v>
      </c>
      <c r="F880" s="3" t="s">
        <v>21</v>
      </c>
      <c r="G880" s="6">
        <v>7247366</v>
      </c>
      <c r="H880" s="6">
        <v>6617971</v>
      </c>
      <c r="I880" s="6">
        <f t="shared" si="13"/>
        <v>629395</v>
      </c>
      <c r="J880" s="15">
        <v>-8.6999999999999994E-2</v>
      </c>
      <c r="K880" s="6" t="str">
        <f>IF(Table1[[#This Row],[FY 2023]]&lt;Table1[[#This Row],[FY 2022]],"Budget Cut","Budget Increase")</f>
        <v>Budget Cut</v>
      </c>
    </row>
    <row r="881" spans="1:11" x14ac:dyDescent="0.35">
      <c r="A881" s="14" t="s">
        <v>1361</v>
      </c>
      <c r="B881" s="2">
        <v>31</v>
      </c>
      <c r="C881" s="2">
        <v>49</v>
      </c>
      <c r="D881" s="2" t="s">
        <v>1325</v>
      </c>
      <c r="E881" s="3" t="s">
        <v>1362</v>
      </c>
      <c r="F881" s="3" t="s">
        <v>21</v>
      </c>
      <c r="G881" s="6">
        <v>7252874</v>
      </c>
      <c r="H881" s="6">
        <v>6819096</v>
      </c>
      <c r="I881" s="6">
        <f t="shared" si="13"/>
        <v>433778</v>
      </c>
      <c r="J881" s="15" t="s">
        <v>3232</v>
      </c>
      <c r="K881" s="6" t="str">
        <f>IF(Table1[[#This Row],[FY 2023]]&lt;Table1[[#This Row],[FY 2022]],"Budget Cut","Budget Increase")</f>
        <v>Budget Cut</v>
      </c>
    </row>
    <row r="882" spans="1:11" x14ac:dyDescent="0.35">
      <c r="A882" s="14" t="s">
        <v>977</v>
      </c>
      <c r="B882" s="2">
        <v>8</v>
      </c>
      <c r="C882" s="2">
        <v>18</v>
      </c>
      <c r="D882" s="2" t="s">
        <v>965</v>
      </c>
      <c r="E882" s="3" t="s">
        <v>978</v>
      </c>
      <c r="F882" s="3" t="s">
        <v>11</v>
      </c>
      <c r="G882" s="6">
        <v>7258185</v>
      </c>
      <c r="H882" s="6">
        <v>6788309</v>
      </c>
      <c r="I882" s="6">
        <f t="shared" si="13"/>
        <v>469876</v>
      </c>
      <c r="J882" s="15">
        <v>-6.5000000000000002E-2</v>
      </c>
      <c r="K882" s="6" t="str">
        <f>IF(Table1[[#This Row],[FY 2023]]&lt;Table1[[#This Row],[FY 2022]],"Budget Cut","Budget Increase")</f>
        <v>Budget Cut</v>
      </c>
    </row>
    <row r="883" spans="1:11" x14ac:dyDescent="0.35">
      <c r="A883" s="14" t="s">
        <v>2933</v>
      </c>
      <c r="B883" s="2">
        <v>25</v>
      </c>
      <c r="C883" s="2">
        <v>20</v>
      </c>
      <c r="D883" s="2" t="s">
        <v>2903</v>
      </c>
      <c r="E883" s="3" t="s">
        <v>2934</v>
      </c>
      <c r="F883" s="3" t="s">
        <v>11</v>
      </c>
      <c r="G883" s="6">
        <v>7259403</v>
      </c>
      <c r="H883" s="6">
        <v>7210710</v>
      </c>
      <c r="I883" s="6">
        <f t="shared" si="13"/>
        <v>48693</v>
      </c>
      <c r="J883" s="15">
        <v>-7.0000000000000001E-3</v>
      </c>
      <c r="K883" s="6" t="str">
        <f>IF(Table1[[#This Row],[FY 2023]]&lt;Table1[[#This Row],[FY 2022]],"Budget Cut","Budget Increase")</f>
        <v>Budget Cut</v>
      </c>
    </row>
    <row r="884" spans="1:11" x14ac:dyDescent="0.35">
      <c r="A884" s="14" t="s">
        <v>143</v>
      </c>
      <c r="B884" s="2">
        <v>27</v>
      </c>
      <c r="C884" s="2">
        <v>32</v>
      </c>
      <c r="D884" s="2" t="s">
        <v>121</v>
      </c>
      <c r="E884" s="3" t="s">
        <v>144</v>
      </c>
      <c r="F884" s="3" t="s">
        <v>21</v>
      </c>
      <c r="G884" s="6">
        <v>7262867</v>
      </c>
      <c r="H884" s="6">
        <v>7252986</v>
      </c>
      <c r="I884" s="6">
        <f t="shared" si="13"/>
        <v>9881</v>
      </c>
      <c r="J884" s="15">
        <v>-1E-3</v>
      </c>
      <c r="K884" s="6" t="str">
        <f>IF(Table1[[#This Row],[FY 2023]]&lt;Table1[[#This Row],[FY 2022]],"Budget Cut","Budget Increase")</f>
        <v>Budget Cut</v>
      </c>
    </row>
    <row r="885" spans="1:11" x14ac:dyDescent="0.35">
      <c r="A885" s="14" t="s">
        <v>267</v>
      </c>
      <c r="B885" s="2">
        <v>4</v>
      </c>
      <c r="C885" s="2">
        <v>8</v>
      </c>
      <c r="D885" s="2" t="s">
        <v>243</v>
      </c>
      <c r="E885" s="3" t="s">
        <v>268</v>
      </c>
      <c r="F885" s="3" t="s">
        <v>26</v>
      </c>
      <c r="G885" s="6">
        <v>7275767</v>
      </c>
      <c r="H885" s="6">
        <v>7237024</v>
      </c>
      <c r="I885" s="6">
        <f t="shared" si="13"/>
        <v>38743</v>
      </c>
      <c r="J885" s="15">
        <v>-5.0000000000000001E-3</v>
      </c>
      <c r="K885" s="6" t="str">
        <f>IF(Table1[[#This Row],[FY 2023]]&lt;Table1[[#This Row],[FY 2022]],"Budget Cut","Budget Increase")</f>
        <v>Budget Cut</v>
      </c>
    </row>
    <row r="886" spans="1:11" x14ac:dyDescent="0.35">
      <c r="A886" s="14" t="s">
        <v>2266</v>
      </c>
      <c r="B886" s="2">
        <v>2</v>
      </c>
      <c r="C886" s="2">
        <v>4</v>
      </c>
      <c r="D886" s="2" t="s">
        <v>2258</v>
      </c>
      <c r="E886" s="3" t="s">
        <v>2267</v>
      </c>
      <c r="F886" s="3" t="s">
        <v>21</v>
      </c>
      <c r="G886" s="6">
        <v>7296568</v>
      </c>
      <c r="H886" s="6">
        <v>7167842</v>
      </c>
      <c r="I886" s="6">
        <f t="shared" si="13"/>
        <v>128726</v>
      </c>
      <c r="J886" s="15">
        <v>-1.7999999999999999E-2</v>
      </c>
      <c r="K886" s="6" t="str">
        <f>IF(Table1[[#This Row],[FY 2023]]&lt;Table1[[#This Row],[FY 2022]],"Budget Cut","Budget Increase")</f>
        <v>Budget Cut</v>
      </c>
    </row>
    <row r="887" spans="1:11" x14ac:dyDescent="0.35">
      <c r="A887" s="14" t="s">
        <v>2941</v>
      </c>
      <c r="B887" s="2">
        <v>8</v>
      </c>
      <c r="C887" s="2">
        <v>13</v>
      </c>
      <c r="D887" s="2" t="s">
        <v>2942</v>
      </c>
      <c r="E887" s="3" t="s">
        <v>2943</v>
      </c>
      <c r="F887" s="3" t="s">
        <v>21</v>
      </c>
      <c r="G887" s="6">
        <v>7302201</v>
      </c>
      <c r="H887" s="6">
        <v>7001332</v>
      </c>
      <c r="I887" s="6">
        <f t="shared" si="13"/>
        <v>300869</v>
      </c>
      <c r="J887" s="15">
        <v>-4.1000000000000002E-2</v>
      </c>
      <c r="K887" s="6" t="str">
        <f>IF(Table1[[#This Row],[FY 2023]]&lt;Table1[[#This Row],[FY 2022]],"Budget Cut","Budget Increase")</f>
        <v>Budget Cut</v>
      </c>
    </row>
    <row r="888" spans="1:11" x14ac:dyDescent="0.35">
      <c r="A888" s="14" t="s">
        <v>823</v>
      </c>
      <c r="B888" s="2">
        <v>6</v>
      </c>
      <c r="C888" s="2">
        <v>10</v>
      </c>
      <c r="D888" s="2" t="s">
        <v>813</v>
      </c>
      <c r="E888" s="3" t="s">
        <v>824</v>
      </c>
      <c r="F888" s="3" t="s">
        <v>11</v>
      </c>
      <c r="G888" s="6">
        <v>7308753</v>
      </c>
      <c r="H888" s="6">
        <v>7551286</v>
      </c>
      <c r="I888" s="6">
        <f t="shared" si="13"/>
        <v>-242533</v>
      </c>
      <c r="J888" s="15">
        <v>3.3000000000000002E-2</v>
      </c>
      <c r="K888" s="6" t="str">
        <f>IF(Table1[[#This Row],[FY 2023]]&lt;Table1[[#This Row],[FY 2022]],"Budget Cut","Budget Increase")</f>
        <v>Budget Increase</v>
      </c>
    </row>
    <row r="889" spans="1:11" x14ac:dyDescent="0.35">
      <c r="A889" s="14" t="s">
        <v>2479</v>
      </c>
      <c r="B889" s="2">
        <v>11</v>
      </c>
      <c r="C889" s="2">
        <v>12</v>
      </c>
      <c r="D889" s="2" t="s">
        <v>2421</v>
      </c>
      <c r="E889" s="3" t="s">
        <v>2480</v>
      </c>
      <c r="F889" s="3" t="s">
        <v>21</v>
      </c>
      <c r="G889" s="6">
        <v>7340591</v>
      </c>
      <c r="H889" s="6">
        <v>6685475</v>
      </c>
      <c r="I889" s="6">
        <f t="shared" si="13"/>
        <v>655116</v>
      </c>
      <c r="J889" s="15">
        <v>-8.8999999999999996E-2</v>
      </c>
      <c r="K889" s="6" t="str">
        <f>IF(Table1[[#This Row],[FY 2023]]&lt;Table1[[#This Row],[FY 2022]],"Budget Cut","Budget Increase")</f>
        <v>Budget Cut</v>
      </c>
    </row>
    <row r="890" spans="1:11" x14ac:dyDescent="0.35">
      <c r="A890" s="14" t="s">
        <v>2645</v>
      </c>
      <c r="B890" s="2">
        <v>12</v>
      </c>
      <c r="C890" s="2">
        <v>17</v>
      </c>
      <c r="D890" s="2" t="s">
        <v>2567</v>
      </c>
      <c r="E890" s="3" t="s">
        <v>2646</v>
      </c>
      <c r="F890" s="3" t="s">
        <v>11</v>
      </c>
      <c r="G890" s="6">
        <v>7351413</v>
      </c>
      <c r="H890" s="6">
        <v>7913811</v>
      </c>
      <c r="I890" s="6">
        <f t="shared" si="13"/>
        <v>-562398</v>
      </c>
      <c r="J890" s="15">
        <v>7.6999999999999999E-2</v>
      </c>
      <c r="K890" s="6" t="str">
        <f>IF(Table1[[#This Row],[FY 2023]]&lt;Table1[[#This Row],[FY 2022]],"Budget Cut","Budget Increase")</f>
        <v>Budget Increase</v>
      </c>
    </row>
    <row r="891" spans="1:11" x14ac:dyDescent="0.35">
      <c r="A891" s="14" t="s">
        <v>1345</v>
      </c>
      <c r="B891" s="2">
        <v>31</v>
      </c>
      <c r="C891" s="2">
        <v>49</v>
      </c>
      <c r="D891" s="2" t="s">
        <v>1325</v>
      </c>
      <c r="E891" s="3" t="s">
        <v>1346</v>
      </c>
      <c r="F891" s="3" t="s">
        <v>21</v>
      </c>
      <c r="G891" s="6">
        <v>7352680</v>
      </c>
      <c r="H891" s="6">
        <v>6587982</v>
      </c>
      <c r="I891" s="6">
        <f t="shared" si="13"/>
        <v>764698</v>
      </c>
      <c r="J891" s="15">
        <v>-0.104</v>
      </c>
      <c r="K891" s="6" t="str">
        <f>IF(Table1[[#This Row],[FY 2023]]&lt;Table1[[#This Row],[FY 2022]],"Budget Cut","Budget Increase")</f>
        <v>Budget Cut</v>
      </c>
    </row>
    <row r="892" spans="1:11" x14ac:dyDescent="0.35">
      <c r="A892" s="14" t="s">
        <v>31</v>
      </c>
      <c r="B892" s="2">
        <v>5</v>
      </c>
      <c r="C892" s="2">
        <v>7</v>
      </c>
      <c r="D892" s="2" t="s">
        <v>9</v>
      </c>
      <c r="E892" s="3" t="s">
        <v>32</v>
      </c>
      <c r="F892" s="3" t="s">
        <v>21</v>
      </c>
      <c r="G892" s="6">
        <v>7355254</v>
      </c>
      <c r="H892" s="6">
        <v>6397889</v>
      </c>
      <c r="I892" s="6">
        <f t="shared" si="13"/>
        <v>957365</v>
      </c>
      <c r="J892" s="15" t="s">
        <v>3230</v>
      </c>
      <c r="K892" s="6" t="str">
        <f>IF(Table1[[#This Row],[FY 2023]]&lt;Table1[[#This Row],[FY 2022]],"Budget Cut","Budget Increase")</f>
        <v>Budget Cut</v>
      </c>
    </row>
    <row r="893" spans="1:11" x14ac:dyDescent="0.35">
      <c r="A893" s="14" t="s">
        <v>1673</v>
      </c>
      <c r="B893" s="2">
        <v>26</v>
      </c>
      <c r="C893" s="2">
        <v>23</v>
      </c>
      <c r="D893" s="2" t="s">
        <v>1633</v>
      </c>
      <c r="E893" s="3" t="s">
        <v>1674</v>
      </c>
      <c r="F893" s="3" t="s">
        <v>21</v>
      </c>
      <c r="G893" s="6">
        <v>7371107</v>
      </c>
      <c r="H893" s="6">
        <v>7056820</v>
      </c>
      <c r="I893" s="6">
        <f t="shared" si="13"/>
        <v>314287</v>
      </c>
      <c r="J893" s="15">
        <v>-4.2999999999999997E-2</v>
      </c>
      <c r="K893" s="6" t="str">
        <f>IF(Table1[[#This Row],[FY 2023]]&lt;Table1[[#This Row],[FY 2022]],"Budget Cut","Budget Increase")</f>
        <v>Budget Cut</v>
      </c>
    </row>
    <row r="894" spans="1:11" x14ac:dyDescent="0.35">
      <c r="A894" s="14" t="s">
        <v>2447</v>
      </c>
      <c r="B894" s="2">
        <v>11</v>
      </c>
      <c r="C894" s="2">
        <v>12</v>
      </c>
      <c r="D894" s="2" t="s">
        <v>2421</v>
      </c>
      <c r="E894" s="3" t="s">
        <v>2448</v>
      </c>
      <c r="F894" s="3" t="s">
        <v>11</v>
      </c>
      <c r="G894" s="6">
        <v>7373797</v>
      </c>
      <c r="H894" s="6">
        <v>7029052</v>
      </c>
      <c r="I894" s="6">
        <f t="shared" si="13"/>
        <v>344745</v>
      </c>
      <c r="J894" s="15">
        <v>-4.7E-2</v>
      </c>
      <c r="K894" s="6" t="str">
        <f>IF(Table1[[#This Row],[FY 2023]]&lt;Table1[[#This Row],[FY 2022]],"Budget Cut","Budget Increase")</f>
        <v>Budget Cut</v>
      </c>
    </row>
    <row r="895" spans="1:11" x14ac:dyDescent="0.35">
      <c r="A895" s="14" t="s">
        <v>2109</v>
      </c>
      <c r="B895" s="2">
        <v>32</v>
      </c>
      <c r="C895" s="2">
        <v>37</v>
      </c>
      <c r="D895" s="2" t="s">
        <v>2035</v>
      </c>
      <c r="E895" s="3" t="s">
        <v>2110</v>
      </c>
      <c r="F895" s="3" t="s">
        <v>21</v>
      </c>
      <c r="G895" s="6">
        <v>7373897</v>
      </c>
      <c r="H895" s="6">
        <v>7370817</v>
      </c>
      <c r="I895" s="6">
        <f t="shared" si="13"/>
        <v>3080</v>
      </c>
      <c r="J895" s="15" t="s">
        <v>3244</v>
      </c>
      <c r="K895" s="6" t="str">
        <f>IF(Table1[[#This Row],[FY 2023]]&lt;Table1[[#This Row],[FY 2022]],"Budget Cut","Budget Increase")</f>
        <v>Budget Cut</v>
      </c>
    </row>
    <row r="896" spans="1:11" x14ac:dyDescent="0.35">
      <c r="A896" s="14" t="s">
        <v>2477</v>
      </c>
      <c r="B896" s="2">
        <v>11</v>
      </c>
      <c r="C896" s="2">
        <v>12</v>
      </c>
      <c r="D896" s="2" t="s">
        <v>2421</v>
      </c>
      <c r="E896" s="3" t="s">
        <v>2478</v>
      </c>
      <c r="F896" s="3" t="s">
        <v>21</v>
      </c>
      <c r="G896" s="6">
        <v>7381445</v>
      </c>
      <c r="H896" s="6">
        <v>7393706</v>
      </c>
      <c r="I896" s="6">
        <f t="shared" si="13"/>
        <v>-12261</v>
      </c>
      <c r="J896" s="15">
        <v>2E-3</v>
      </c>
      <c r="K896" s="6" t="str">
        <f>IF(Table1[[#This Row],[FY 2023]]&lt;Table1[[#This Row],[FY 2022]],"Budget Cut","Budget Increase")</f>
        <v>Budget Increase</v>
      </c>
    </row>
    <row r="897" spans="1:11" x14ac:dyDescent="0.35">
      <c r="A897" s="14" t="s">
        <v>1836</v>
      </c>
      <c r="B897" s="2">
        <v>16</v>
      </c>
      <c r="C897" s="2">
        <v>41</v>
      </c>
      <c r="D897" s="2" t="s">
        <v>1834</v>
      </c>
      <c r="E897" s="3" t="s">
        <v>1837</v>
      </c>
      <c r="F897" s="3" t="s">
        <v>11</v>
      </c>
      <c r="G897" s="6">
        <v>7388767</v>
      </c>
      <c r="H897" s="6">
        <v>6892780</v>
      </c>
      <c r="I897" s="6">
        <f t="shared" si="13"/>
        <v>495987</v>
      </c>
      <c r="J897" s="15">
        <v>-6.7000000000000004E-2</v>
      </c>
      <c r="K897" s="6" t="str">
        <f>IF(Table1[[#This Row],[FY 2023]]&lt;Table1[[#This Row],[FY 2022]],"Budget Cut","Budget Increase")</f>
        <v>Budget Cut</v>
      </c>
    </row>
    <row r="898" spans="1:11" x14ac:dyDescent="0.35">
      <c r="A898" s="14" t="s">
        <v>2692</v>
      </c>
      <c r="B898" s="2">
        <v>9</v>
      </c>
      <c r="C898" s="2">
        <v>14</v>
      </c>
      <c r="D898" s="2" t="s">
        <v>2688</v>
      </c>
      <c r="E898" s="3" t="s">
        <v>2693</v>
      </c>
      <c r="F898" s="3" t="s">
        <v>14</v>
      </c>
      <c r="G898" s="6">
        <v>7390505</v>
      </c>
      <c r="H898" s="6">
        <v>6765441</v>
      </c>
      <c r="I898" s="6">
        <f t="shared" ref="I898:I961" si="14">SUM(G898,-H898)</f>
        <v>625064</v>
      </c>
      <c r="J898" s="15">
        <v>-8.5000000000000006E-2</v>
      </c>
      <c r="K898" s="6" t="str">
        <f>IF(Table1[[#This Row],[FY 2023]]&lt;Table1[[#This Row],[FY 2022]],"Budget Cut","Budget Increase")</f>
        <v>Budget Cut</v>
      </c>
    </row>
    <row r="899" spans="1:11" x14ac:dyDescent="0.35">
      <c r="A899" s="14" t="s">
        <v>2984</v>
      </c>
      <c r="B899" s="2">
        <v>11</v>
      </c>
      <c r="C899" s="2">
        <v>13</v>
      </c>
      <c r="D899" s="2" t="s">
        <v>2942</v>
      </c>
      <c r="E899" s="3" t="s">
        <v>2985</v>
      </c>
      <c r="F899" s="3" t="s">
        <v>14</v>
      </c>
      <c r="G899" s="6">
        <v>7404181</v>
      </c>
      <c r="H899" s="6">
        <v>7233956</v>
      </c>
      <c r="I899" s="6">
        <f t="shared" si="14"/>
        <v>170225</v>
      </c>
      <c r="J899" s="15">
        <v>-2.3E-2</v>
      </c>
      <c r="K899" s="6" t="str">
        <f>IF(Table1[[#This Row],[FY 2023]]&lt;Table1[[#This Row],[FY 2022]],"Budget Cut","Budget Increase")</f>
        <v>Budget Cut</v>
      </c>
    </row>
    <row r="900" spans="1:11" x14ac:dyDescent="0.35">
      <c r="A900" s="14" t="s">
        <v>1516</v>
      </c>
      <c r="B900" s="2">
        <v>17</v>
      </c>
      <c r="C900" s="2">
        <v>40</v>
      </c>
      <c r="D900" s="2" t="s">
        <v>1486</v>
      </c>
      <c r="E900" s="3" t="s">
        <v>1517</v>
      </c>
      <c r="F900" s="3" t="s">
        <v>29</v>
      </c>
      <c r="G900" s="6">
        <v>7404387</v>
      </c>
      <c r="H900" s="6">
        <v>6808229</v>
      </c>
      <c r="I900" s="6">
        <f t="shared" si="14"/>
        <v>596158</v>
      </c>
      <c r="J900" s="15">
        <v>-8.1000000000000003E-2</v>
      </c>
      <c r="K900" s="6" t="str">
        <f>IF(Table1[[#This Row],[FY 2023]]&lt;Table1[[#This Row],[FY 2022]],"Budget Cut","Budget Increase")</f>
        <v>Budget Cut</v>
      </c>
    </row>
    <row r="901" spans="1:11" x14ac:dyDescent="0.35">
      <c r="A901" s="14" t="s">
        <v>3143</v>
      </c>
      <c r="B901" s="2">
        <v>24</v>
      </c>
      <c r="C901" s="2">
        <v>26</v>
      </c>
      <c r="D901" s="2" t="s">
        <v>3123</v>
      </c>
      <c r="E901" s="3" t="s">
        <v>3144</v>
      </c>
      <c r="F901" s="3" t="s">
        <v>29</v>
      </c>
      <c r="G901" s="6">
        <v>7407256</v>
      </c>
      <c r="H901" s="6">
        <v>6906975</v>
      </c>
      <c r="I901" s="6">
        <f t="shared" si="14"/>
        <v>500281</v>
      </c>
      <c r="J901" s="15">
        <v>-6.8000000000000005E-2</v>
      </c>
      <c r="K901" s="6" t="str">
        <f>IF(Table1[[#This Row],[FY 2023]]&lt;Table1[[#This Row],[FY 2022]],"Budget Cut","Budget Increase")</f>
        <v>Budget Cut</v>
      </c>
    </row>
    <row r="902" spans="1:11" x14ac:dyDescent="0.35">
      <c r="A902" s="14" t="s">
        <v>22</v>
      </c>
      <c r="B902" s="2">
        <v>3</v>
      </c>
      <c r="C902" s="2">
        <v>7</v>
      </c>
      <c r="D902" s="2" t="s">
        <v>9</v>
      </c>
      <c r="E902" s="3" t="s">
        <v>23</v>
      </c>
      <c r="F902" s="3" t="s">
        <v>21</v>
      </c>
      <c r="G902" s="6">
        <v>7407969</v>
      </c>
      <c r="H902" s="6">
        <v>7081596</v>
      </c>
      <c r="I902" s="6">
        <f t="shared" si="14"/>
        <v>326373</v>
      </c>
      <c r="J902" s="15">
        <v>-4.3999999999999997E-2</v>
      </c>
      <c r="K902" s="6" t="str">
        <f>IF(Table1[[#This Row],[FY 2023]]&lt;Table1[[#This Row],[FY 2022]],"Budget Cut","Budget Increase")</f>
        <v>Budget Cut</v>
      </c>
    </row>
    <row r="903" spans="1:11" x14ac:dyDescent="0.35">
      <c r="A903" s="14" t="s">
        <v>2732</v>
      </c>
      <c r="B903" s="2">
        <v>10</v>
      </c>
      <c r="C903" s="2">
        <v>14</v>
      </c>
      <c r="D903" s="2" t="s">
        <v>2688</v>
      </c>
      <c r="E903" s="3" t="s">
        <v>2733</v>
      </c>
      <c r="F903" s="3" t="s">
        <v>21</v>
      </c>
      <c r="G903" s="6">
        <v>7410805</v>
      </c>
      <c r="H903" s="6">
        <v>6423220</v>
      </c>
      <c r="I903" s="6">
        <f t="shared" si="14"/>
        <v>987585</v>
      </c>
      <c r="J903" s="15">
        <v>-0.13300000000000001</v>
      </c>
      <c r="K903" s="6" t="str">
        <f>IF(Table1[[#This Row],[FY 2023]]&lt;Table1[[#This Row],[FY 2022]],"Budget Cut","Budget Increase")</f>
        <v>Budget Cut</v>
      </c>
    </row>
    <row r="904" spans="1:11" x14ac:dyDescent="0.35">
      <c r="A904" s="14" t="s">
        <v>859</v>
      </c>
      <c r="B904" s="2">
        <v>6</v>
      </c>
      <c r="C904" s="2">
        <v>10</v>
      </c>
      <c r="D904" s="2" t="s">
        <v>813</v>
      </c>
      <c r="E904" s="3" t="s">
        <v>860</v>
      </c>
      <c r="F904" s="3" t="s">
        <v>21</v>
      </c>
      <c r="G904" s="6">
        <v>7416390</v>
      </c>
      <c r="H904" s="6">
        <v>6805089</v>
      </c>
      <c r="I904" s="6">
        <f t="shared" si="14"/>
        <v>611301</v>
      </c>
      <c r="J904" s="15">
        <v>-8.2000000000000003E-2</v>
      </c>
      <c r="K904" s="6" t="str">
        <f>IF(Table1[[#This Row],[FY 2023]]&lt;Table1[[#This Row],[FY 2022]],"Budget Cut","Budget Increase")</f>
        <v>Budget Cut</v>
      </c>
    </row>
    <row r="905" spans="1:11" x14ac:dyDescent="0.35">
      <c r="A905" s="14" t="s">
        <v>2319</v>
      </c>
      <c r="B905" s="2">
        <v>14</v>
      </c>
      <c r="C905" s="2">
        <v>33</v>
      </c>
      <c r="D905" s="2" t="s">
        <v>2277</v>
      </c>
      <c r="E905" s="3" t="s">
        <v>2320</v>
      </c>
      <c r="F905" s="3" t="s">
        <v>21</v>
      </c>
      <c r="G905" s="6">
        <v>7421694</v>
      </c>
      <c r="H905" s="6">
        <v>7227031</v>
      </c>
      <c r="I905" s="6">
        <f t="shared" si="14"/>
        <v>194663</v>
      </c>
      <c r="J905" s="15">
        <v>-2.5999999999999999E-2</v>
      </c>
      <c r="K905" s="6" t="str">
        <f>IF(Table1[[#This Row],[FY 2023]]&lt;Table1[[#This Row],[FY 2022]],"Budget Cut","Budget Increase")</f>
        <v>Budget Cut</v>
      </c>
    </row>
    <row r="906" spans="1:11" x14ac:dyDescent="0.35">
      <c r="A906" s="14" t="s">
        <v>155</v>
      </c>
      <c r="B906" s="2">
        <v>27</v>
      </c>
      <c r="C906" s="2">
        <v>32</v>
      </c>
      <c r="D906" s="2" t="s">
        <v>121</v>
      </c>
      <c r="E906" s="3" t="s">
        <v>156</v>
      </c>
      <c r="F906" s="3" t="s">
        <v>21</v>
      </c>
      <c r="G906" s="6">
        <v>7440270</v>
      </c>
      <c r="H906" s="6">
        <v>7198616</v>
      </c>
      <c r="I906" s="6">
        <f t="shared" si="14"/>
        <v>241654</v>
      </c>
      <c r="J906" s="15">
        <v>-3.2000000000000001E-2</v>
      </c>
      <c r="K906" s="6" t="str">
        <f>IF(Table1[[#This Row],[FY 2023]]&lt;Table1[[#This Row],[FY 2022]],"Budget Cut","Budget Increase")</f>
        <v>Budget Cut</v>
      </c>
    </row>
    <row r="907" spans="1:11" x14ac:dyDescent="0.35">
      <c r="A907" s="14" t="s">
        <v>2253</v>
      </c>
      <c r="B907" s="2">
        <v>26</v>
      </c>
      <c r="C907" s="2">
        <v>19</v>
      </c>
      <c r="D907" s="2" t="s">
        <v>2205</v>
      </c>
      <c r="E907" s="3" t="s">
        <v>2254</v>
      </c>
      <c r="F907" s="3" t="s">
        <v>21</v>
      </c>
      <c r="G907" s="6">
        <v>7444006</v>
      </c>
      <c r="H907" s="6">
        <v>6928723</v>
      </c>
      <c r="I907" s="6">
        <f t="shared" si="14"/>
        <v>515283</v>
      </c>
      <c r="J907" s="15">
        <v>-6.9000000000000006E-2</v>
      </c>
      <c r="K907" s="6" t="str">
        <f>IF(Table1[[#This Row],[FY 2023]]&lt;Table1[[#This Row],[FY 2022]],"Budget Cut","Budget Increase")</f>
        <v>Budget Cut</v>
      </c>
    </row>
    <row r="908" spans="1:11" x14ac:dyDescent="0.35">
      <c r="A908" s="14" t="s">
        <v>952</v>
      </c>
      <c r="B908" s="2">
        <v>10</v>
      </c>
      <c r="C908" s="2">
        <v>11</v>
      </c>
      <c r="D908" s="2" t="s">
        <v>896</v>
      </c>
      <c r="E908" s="3" t="s">
        <v>953</v>
      </c>
      <c r="F908" s="3" t="s">
        <v>11</v>
      </c>
      <c r="G908" s="6">
        <v>7475455</v>
      </c>
      <c r="H908" s="6">
        <v>7579705</v>
      </c>
      <c r="I908" s="6">
        <f t="shared" si="14"/>
        <v>-104250</v>
      </c>
      <c r="J908" s="15">
        <v>1.4E-2</v>
      </c>
      <c r="K908" s="6" t="str">
        <f>IF(Table1[[#This Row],[FY 2023]]&lt;Table1[[#This Row],[FY 2022]],"Budget Cut","Budget Increase")</f>
        <v>Budget Increase</v>
      </c>
    </row>
    <row r="909" spans="1:11" x14ac:dyDescent="0.35">
      <c r="A909" s="14" t="s">
        <v>378</v>
      </c>
      <c r="B909" s="2">
        <v>19</v>
      </c>
      <c r="C909" s="2">
        <v>42</v>
      </c>
      <c r="D909" s="2" t="s">
        <v>352</v>
      </c>
      <c r="E909" s="3" t="s">
        <v>379</v>
      </c>
      <c r="F909" s="3" t="s">
        <v>21</v>
      </c>
      <c r="G909" s="6">
        <v>7480134</v>
      </c>
      <c r="H909" s="6">
        <v>7017564</v>
      </c>
      <c r="I909" s="6">
        <f t="shared" si="14"/>
        <v>462570</v>
      </c>
      <c r="J909" s="15">
        <v>-6.2E-2</v>
      </c>
      <c r="K909" s="6" t="str">
        <f>IF(Table1[[#This Row],[FY 2023]]&lt;Table1[[#This Row],[FY 2022]],"Budget Cut","Budget Increase")</f>
        <v>Budget Cut</v>
      </c>
    </row>
    <row r="910" spans="1:11" x14ac:dyDescent="0.35">
      <c r="A910" s="14" t="s">
        <v>3216</v>
      </c>
      <c r="B910" s="2">
        <v>21</v>
      </c>
      <c r="C910" s="2">
        <v>44</v>
      </c>
      <c r="D910" s="2" t="s">
        <v>3190</v>
      </c>
      <c r="E910" s="3" t="s">
        <v>3217</v>
      </c>
      <c r="F910" s="3" t="s">
        <v>26</v>
      </c>
      <c r="G910" s="6">
        <v>7495326</v>
      </c>
      <c r="H910" s="6">
        <v>7045170</v>
      </c>
      <c r="I910" s="6">
        <f t="shared" si="14"/>
        <v>450156</v>
      </c>
      <c r="J910" s="15" t="s">
        <v>3232</v>
      </c>
      <c r="K910" s="6" t="str">
        <f>IF(Table1[[#This Row],[FY 2023]]&lt;Table1[[#This Row],[FY 2022]],"Budget Cut","Budget Increase")</f>
        <v>Budget Cut</v>
      </c>
    </row>
    <row r="911" spans="1:11" x14ac:dyDescent="0.35">
      <c r="A911" s="14" t="s">
        <v>2105</v>
      </c>
      <c r="B911" s="2">
        <v>32</v>
      </c>
      <c r="C911" s="2">
        <v>37</v>
      </c>
      <c r="D911" s="2" t="s">
        <v>2035</v>
      </c>
      <c r="E911" s="3" t="s">
        <v>2106</v>
      </c>
      <c r="F911" s="3" t="s">
        <v>26</v>
      </c>
      <c r="G911" s="6">
        <v>7524507</v>
      </c>
      <c r="H911" s="6">
        <v>6668564</v>
      </c>
      <c r="I911" s="6">
        <f t="shared" si="14"/>
        <v>855943</v>
      </c>
      <c r="J911" s="15">
        <v>-0.114</v>
      </c>
      <c r="K911" s="6" t="str">
        <f>IF(Table1[[#This Row],[FY 2023]]&lt;Table1[[#This Row],[FY 2022]],"Budget Cut","Budget Increase")</f>
        <v>Budget Cut</v>
      </c>
    </row>
    <row r="912" spans="1:11" x14ac:dyDescent="0.35">
      <c r="A912" s="14" t="s">
        <v>247</v>
      </c>
      <c r="B912" s="2">
        <v>4</v>
      </c>
      <c r="C912" s="2">
        <v>8</v>
      </c>
      <c r="D912" s="2" t="s">
        <v>243</v>
      </c>
      <c r="E912" s="3" t="s">
        <v>248</v>
      </c>
      <c r="F912" s="3" t="s">
        <v>26</v>
      </c>
      <c r="G912" s="6">
        <v>7529220</v>
      </c>
      <c r="H912" s="6">
        <v>7379648</v>
      </c>
      <c r="I912" s="6">
        <f t="shared" si="14"/>
        <v>149572</v>
      </c>
      <c r="J912" s="15" t="s">
        <v>3236</v>
      </c>
      <c r="K912" s="6" t="str">
        <f>IF(Table1[[#This Row],[FY 2023]]&lt;Table1[[#This Row],[FY 2022]],"Budget Cut","Budget Increase")</f>
        <v>Budget Cut</v>
      </c>
    </row>
    <row r="913" spans="1:11" x14ac:dyDescent="0.35">
      <c r="A913" s="14" t="s">
        <v>747</v>
      </c>
      <c r="B913" s="2">
        <v>30</v>
      </c>
      <c r="C913" s="2">
        <v>22</v>
      </c>
      <c r="D913" s="2" t="s">
        <v>737</v>
      </c>
      <c r="E913" s="3" t="s">
        <v>748</v>
      </c>
      <c r="F913" s="3" t="s">
        <v>21</v>
      </c>
      <c r="G913" s="6">
        <v>7530634</v>
      </c>
      <c r="H913" s="6">
        <v>8164166</v>
      </c>
      <c r="I913" s="6">
        <f t="shared" si="14"/>
        <v>-633532</v>
      </c>
      <c r="J913" s="15">
        <v>8.4000000000000005E-2</v>
      </c>
      <c r="K913" s="6" t="str">
        <f>IF(Table1[[#This Row],[FY 2023]]&lt;Table1[[#This Row],[FY 2022]],"Budget Cut","Budget Increase")</f>
        <v>Budget Increase</v>
      </c>
    </row>
    <row r="914" spans="1:11" x14ac:dyDescent="0.35">
      <c r="A914" s="14" t="s">
        <v>2669</v>
      </c>
      <c r="B914" s="2">
        <v>12</v>
      </c>
      <c r="C914" s="2">
        <v>17</v>
      </c>
      <c r="D914" s="2" t="s">
        <v>2567</v>
      </c>
      <c r="E914" s="3" t="s">
        <v>2670</v>
      </c>
      <c r="F914" s="3" t="s">
        <v>26</v>
      </c>
      <c r="G914" s="6">
        <v>7532902</v>
      </c>
      <c r="H914" s="6">
        <v>4604110</v>
      </c>
      <c r="I914" s="6">
        <f t="shared" si="14"/>
        <v>2928792</v>
      </c>
      <c r="J914" s="15">
        <v>-0.38900000000000001</v>
      </c>
      <c r="K914" s="6" t="str">
        <f>IF(Table1[[#This Row],[FY 2023]]&lt;Table1[[#This Row],[FY 2022]],"Budget Cut","Budget Increase")</f>
        <v>Budget Cut</v>
      </c>
    </row>
    <row r="915" spans="1:11" x14ac:dyDescent="0.35">
      <c r="A915" s="14" t="s">
        <v>1958</v>
      </c>
      <c r="B915" s="2">
        <v>24</v>
      </c>
      <c r="C915" s="2">
        <v>21</v>
      </c>
      <c r="D915" s="2" t="s">
        <v>1942</v>
      </c>
      <c r="E915" s="3" t="s">
        <v>1959</v>
      </c>
      <c r="F915" s="3" t="s">
        <v>21</v>
      </c>
      <c r="G915" s="6">
        <v>7533490</v>
      </c>
      <c r="H915" s="6">
        <v>6466454</v>
      </c>
      <c r="I915" s="6">
        <f t="shared" si="14"/>
        <v>1067036</v>
      </c>
      <c r="J915" s="15">
        <v>-0.14199999999999999</v>
      </c>
      <c r="K915" s="6" t="str">
        <f>IF(Table1[[#This Row],[FY 2023]]&lt;Table1[[#This Row],[FY 2022]],"Budget Cut","Budget Increase")</f>
        <v>Budget Cut</v>
      </c>
    </row>
    <row r="916" spans="1:11" x14ac:dyDescent="0.35">
      <c r="A916" s="14" t="s">
        <v>2884</v>
      </c>
      <c r="B916" s="2">
        <v>9</v>
      </c>
      <c r="C916" s="2">
        <v>16</v>
      </c>
      <c r="D916" s="2" t="s">
        <v>2792</v>
      </c>
      <c r="E916" s="3" t="s">
        <v>2885</v>
      </c>
      <c r="F916" s="3" t="s">
        <v>21</v>
      </c>
      <c r="G916" s="6">
        <v>7555652</v>
      </c>
      <c r="H916" s="6">
        <v>7662053</v>
      </c>
      <c r="I916" s="6">
        <f t="shared" si="14"/>
        <v>-106401</v>
      </c>
      <c r="J916" s="15">
        <v>1.4E-2</v>
      </c>
      <c r="K916" s="6" t="str">
        <f>IF(Table1[[#This Row],[FY 2023]]&lt;Table1[[#This Row],[FY 2022]],"Budget Cut","Budget Increase")</f>
        <v>Budget Increase</v>
      </c>
    </row>
    <row r="917" spans="1:11" x14ac:dyDescent="0.35">
      <c r="A917" s="14" t="s">
        <v>1357</v>
      </c>
      <c r="B917" s="2">
        <v>31</v>
      </c>
      <c r="C917" s="2">
        <v>49</v>
      </c>
      <c r="D917" s="2" t="s">
        <v>1325</v>
      </c>
      <c r="E917" s="3" t="s">
        <v>1358</v>
      </c>
      <c r="F917" s="3" t="s">
        <v>21</v>
      </c>
      <c r="G917" s="6">
        <v>7563535</v>
      </c>
      <c r="H917" s="6">
        <v>7116964</v>
      </c>
      <c r="I917" s="6">
        <f t="shared" si="14"/>
        <v>446571</v>
      </c>
      <c r="J917" s="15">
        <v>-5.8999999999999997E-2</v>
      </c>
      <c r="K917" s="6" t="str">
        <f>IF(Table1[[#This Row],[FY 2023]]&lt;Table1[[#This Row],[FY 2022]],"Budget Cut","Budget Increase")</f>
        <v>Budget Cut</v>
      </c>
    </row>
    <row r="918" spans="1:11" x14ac:dyDescent="0.35">
      <c r="A918" s="14" t="s">
        <v>3122</v>
      </c>
      <c r="B918" s="2">
        <v>24</v>
      </c>
      <c r="C918" s="2">
        <v>26</v>
      </c>
      <c r="D918" s="2" t="s">
        <v>3123</v>
      </c>
      <c r="E918" s="3" t="s">
        <v>3124</v>
      </c>
      <c r="F918" s="3" t="s">
        <v>11</v>
      </c>
      <c r="G918" s="6">
        <v>7577435</v>
      </c>
      <c r="H918" s="6">
        <v>8438748</v>
      </c>
      <c r="I918" s="6">
        <f t="shared" si="14"/>
        <v>-861313</v>
      </c>
      <c r="J918" s="15">
        <v>0.114</v>
      </c>
      <c r="K918" s="6" t="str">
        <f>IF(Table1[[#This Row],[FY 2023]]&lt;Table1[[#This Row],[FY 2022]],"Budget Cut","Budget Increase")</f>
        <v>Budget Increase</v>
      </c>
    </row>
    <row r="919" spans="1:11" x14ac:dyDescent="0.35">
      <c r="A919" s="14" t="s">
        <v>1929</v>
      </c>
      <c r="B919" s="2">
        <v>2</v>
      </c>
      <c r="C919" s="2">
        <v>5</v>
      </c>
      <c r="D919" s="2" t="s">
        <v>1907</v>
      </c>
      <c r="E919" s="3" t="s">
        <v>1930</v>
      </c>
      <c r="F919" s="3" t="s">
        <v>26</v>
      </c>
      <c r="G919" s="6">
        <v>7593688</v>
      </c>
      <c r="H919" s="6">
        <v>7564439</v>
      </c>
      <c r="I919" s="6">
        <f t="shared" si="14"/>
        <v>29249</v>
      </c>
      <c r="J919" s="15">
        <v>-4.0000000000000001E-3</v>
      </c>
      <c r="K919" s="6" t="str">
        <f>IF(Table1[[#This Row],[FY 2023]]&lt;Table1[[#This Row],[FY 2022]],"Budget Cut","Budget Increase")</f>
        <v>Budget Cut</v>
      </c>
    </row>
    <row r="920" spans="1:11" x14ac:dyDescent="0.35">
      <c r="A920" s="14" t="s">
        <v>1042</v>
      </c>
      <c r="B920" s="2">
        <v>9</v>
      </c>
      <c r="C920" s="2">
        <v>15</v>
      </c>
      <c r="D920" s="2" t="s">
        <v>1040</v>
      </c>
      <c r="E920" s="3" t="s">
        <v>1043</v>
      </c>
      <c r="F920" s="3" t="s">
        <v>29</v>
      </c>
      <c r="G920" s="6">
        <v>7596488</v>
      </c>
      <c r="H920" s="6">
        <v>6964536</v>
      </c>
      <c r="I920" s="6">
        <f t="shared" si="14"/>
        <v>631952</v>
      </c>
      <c r="J920" s="15">
        <v>-8.3000000000000004E-2</v>
      </c>
      <c r="K920" s="6" t="str">
        <f>IF(Table1[[#This Row],[FY 2023]]&lt;Table1[[#This Row],[FY 2022]],"Budget Cut","Budget Increase")</f>
        <v>Budget Cut</v>
      </c>
    </row>
    <row r="921" spans="1:11" x14ac:dyDescent="0.35">
      <c r="A921" s="14" t="s">
        <v>2026</v>
      </c>
      <c r="B921" s="2">
        <v>22</v>
      </c>
      <c r="C921" s="2">
        <v>46</v>
      </c>
      <c r="D921" s="2" t="s">
        <v>1980</v>
      </c>
      <c r="E921" s="3" t="s">
        <v>2027</v>
      </c>
      <c r="F921" s="3" t="s">
        <v>21</v>
      </c>
      <c r="G921" s="6">
        <v>7602690</v>
      </c>
      <c r="H921" s="6">
        <v>7259550</v>
      </c>
      <c r="I921" s="6">
        <f t="shared" si="14"/>
        <v>343140</v>
      </c>
      <c r="J921" s="15">
        <v>-4.4999999999999998E-2</v>
      </c>
      <c r="K921" s="6" t="str">
        <f>IF(Table1[[#This Row],[FY 2023]]&lt;Table1[[#This Row],[FY 2022]],"Budget Cut","Budget Increase")</f>
        <v>Budget Cut</v>
      </c>
    </row>
    <row r="922" spans="1:11" x14ac:dyDescent="0.35">
      <c r="A922" s="14" t="s">
        <v>1840</v>
      </c>
      <c r="B922" s="2">
        <v>16</v>
      </c>
      <c r="C922" s="2">
        <v>41</v>
      </c>
      <c r="D922" s="2" t="s">
        <v>1834</v>
      </c>
      <c r="E922" s="3" t="s">
        <v>1841</v>
      </c>
      <c r="F922" s="3" t="s">
        <v>21</v>
      </c>
      <c r="G922" s="6">
        <v>7604908</v>
      </c>
      <c r="H922" s="6">
        <v>7536191</v>
      </c>
      <c r="I922" s="6">
        <f t="shared" si="14"/>
        <v>68717</v>
      </c>
      <c r="J922" s="15">
        <v>-8.9999999999999993E-3</v>
      </c>
      <c r="K922" s="6" t="str">
        <f>IF(Table1[[#This Row],[FY 2023]]&lt;Table1[[#This Row],[FY 2022]],"Budget Cut","Budget Increase")</f>
        <v>Budget Cut</v>
      </c>
    </row>
    <row r="923" spans="1:11" x14ac:dyDescent="0.35">
      <c r="A923" s="14" t="s">
        <v>987</v>
      </c>
      <c r="B923" s="2">
        <v>8</v>
      </c>
      <c r="C923" s="2">
        <v>18</v>
      </c>
      <c r="D923" s="2" t="s">
        <v>965</v>
      </c>
      <c r="E923" s="3" t="s">
        <v>988</v>
      </c>
      <c r="F923" s="3" t="s">
        <v>21</v>
      </c>
      <c r="G923" s="6">
        <v>7607190</v>
      </c>
      <c r="H923" s="6">
        <v>6915923</v>
      </c>
      <c r="I923" s="6">
        <f t="shared" si="14"/>
        <v>691267</v>
      </c>
      <c r="J923" s="15">
        <v>-9.0999999999999998E-2</v>
      </c>
      <c r="K923" s="6" t="str">
        <f>IF(Table1[[#This Row],[FY 2023]]&lt;Table1[[#This Row],[FY 2022]],"Budget Cut","Budget Increase")</f>
        <v>Budget Cut</v>
      </c>
    </row>
    <row r="924" spans="1:11" x14ac:dyDescent="0.35">
      <c r="A924" s="14" t="s">
        <v>649</v>
      </c>
      <c r="B924" s="2">
        <v>3</v>
      </c>
      <c r="C924" s="2">
        <v>6</v>
      </c>
      <c r="D924" s="2" t="s">
        <v>613</v>
      </c>
      <c r="E924" s="3" t="s">
        <v>650</v>
      </c>
      <c r="F924" s="3" t="s">
        <v>26</v>
      </c>
      <c r="G924" s="6">
        <v>7611610</v>
      </c>
      <c r="H924" s="6">
        <v>7023703</v>
      </c>
      <c r="I924" s="6">
        <f t="shared" si="14"/>
        <v>587907</v>
      </c>
      <c r="J924" s="15">
        <v>-7.6999999999999999E-2</v>
      </c>
      <c r="K924" s="6" t="str">
        <f>IF(Table1[[#This Row],[FY 2023]]&lt;Table1[[#This Row],[FY 2022]],"Budget Cut","Budget Increase")</f>
        <v>Budget Cut</v>
      </c>
    </row>
    <row r="925" spans="1:11" x14ac:dyDescent="0.35">
      <c r="A925" s="14" t="s">
        <v>2581</v>
      </c>
      <c r="B925" s="2">
        <v>7</v>
      </c>
      <c r="C925" s="2">
        <v>17</v>
      </c>
      <c r="D925" s="2" t="s">
        <v>2567</v>
      </c>
      <c r="E925" s="3" t="s">
        <v>2582</v>
      </c>
      <c r="F925" s="3" t="s">
        <v>29</v>
      </c>
      <c r="G925" s="6">
        <v>7616479</v>
      </c>
      <c r="H925" s="6">
        <v>7059507</v>
      </c>
      <c r="I925" s="6">
        <f t="shared" si="14"/>
        <v>556972</v>
      </c>
      <c r="J925" s="15">
        <v>-7.2999999999999995E-2</v>
      </c>
      <c r="K925" s="6" t="str">
        <f>IF(Table1[[#This Row],[FY 2023]]&lt;Table1[[#This Row],[FY 2022]],"Budget Cut","Budget Increase")</f>
        <v>Budget Cut</v>
      </c>
    </row>
    <row r="926" spans="1:11" x14ac:dyDescent="0.35">
      <c r="A926" s="14" t="s">
        <v>2956</v>
      </c>
      <c r="B926" s="2">
        <v>8</v>
      </c>
      <c r="C926" s="2">
        <v>13</v>
      </c>
      <c r="D926" s="2" t="s">
        <v>2942</v>
      </c>
      <c r="E926" s="3" t="s">
        <v>2957</v>
      </c>
      <c r="F926" s="3" t="s">
        <v>21</v>
      </c>
      <c r="G926" s="6">
        <v>7621063</v>
      </c>
      <c r="H926" s="6">
        <v>7523366</v>
      </c>
      <c r="I926" s="6">
        <f t="shared" si="14"/>
        <v>97697</v>
      </c>
      <c r="J926" s="15">
        <v>-1.2999999999999999E-2</v>
      </c>
      <c r="K926" s="6" t="str">
        <f>IF(Table1[[#This Row],[FY 2023]]&lt;Table1[[#This Row],[FY 2022]],"Budget Cut","Budget Increase")</f>
        <v>Budget Cut</v>
      </c>
    </row>
    <row r="927" spans="1:11" x14ac:dyDescent="0.35">
      <c r="A927" s="14" t="s">
        <v>1773</v>
      </c>
      <c r="B927" s="2">
        <v>2</v>
      </c>
      <c r="C927" s="2">
        <v>1</v>
      </c>
      <c r="D927" s="2" t="s">
        <v>1739</v>
      </c>
      <c r="E927" s="3" t="s">
        <v>1774</v>
      </c>
      <c r="F927" s="3" t="s">
        <v>11</v>
      </c>
      <c r="G927" s="6">
        <v>7633681</v>
      </c>
      <c r="H927" s="6">
        <v>7508025</v>
      </c>
      <c r="I927" s="6">
        <f t="shared" si="14"/>
        <v>125656</v>
      </c>
      <c r="J927" s="15">
        <v>-1.6E-2</v>
      </c>
      <c r="K927" s="6" t="str">
        <f>IF(Table1[[#This Row],[FY 2023]]&lt;Table1[[#This Row],[FY 2022]],"Budget Cut","Budget Increase")</f>
        <v>Budget Cut</v>
      </c>
    </row>
    <row r="928" spans="1:11" x14ac:dyDescent="0.35">
      <c r="A928" s="14" t="s">
        <v>2665</v>
      </c>
      <c r="B928" s="2">
        <v>12</v>
      </c>
      <c r="C928" s="2">
        <v>17</v>
      </c>
      <c r="D928" s="2" t="s">
        <v>2567</v>
      </c>
      <c r="E928" s="3" t="s">
        <v>2666</v>
      </c>
      <c r="F928" s="3" t="s">
        <v>21</v>
      </c>
      <c r="G928" s="6">
        <v>7642485</v>
      </c>
      <c r="H928" s="6">
        <v>7045971</v>
      </c>
      <c r="I928" s="6">
        <f t="shared" si="14"/>
        <v>596514</v>
      </c>
      <c r="J928" s="15">
        <v>-7.8E-2</v>
      </c>
      <c r="K928" s="6" t="str">
        <f>IF(Table1[[#This Row],[FY 2023]]&lt;Table1[[#This Row],[FY 2022]],"Budget Cut","Budget Increase")</f>
        <v>Budget Cut</v>
      </c>
    </row>
    <row r="929" spans="1:11" x14ac:dyDescent="0.35">
      <c r="A929" s="14" t="s">
        <v>404</v>
      </c>
      <c r="B929" s="2">
        <v>19</v>
      </c>
      <c r="C929" s="2">
        <v>42</v>
      </c>
      <c r="D929" s="2" t="s">
        <v>352</v>
      </c>
      <c r="E929" s="3" t="s">
        <v>405</v>
      </c>
      <c r="F929" s="3" t="s">
        <v>29</v>
      </c>
      <c r="G929" s="6">
        <v>7656589</v>
      </c>
      <c r="H929" s="6">
        <v>7128815</v>
      </c>
      <c r="I929" s="6">
        <f t="shared" si="14"/>
        <v>527774</v>
      </c>
      <c r="J929" s="15">
        <v>-6.9000000000000006E-2</v>
      </c>
      <c r="K929" s="6" t="str">
        <f>IF(Table1[[#This Row],[FY 2023]]&lt;Table1[[#This Row],[FY 2022]],"Budget Cut","Budget Increase")</f>
        <v>Budget Cut</v>
      </c>
    </row>
    <row r="930" spans="1:11" x14ac:dyDescent="0.35">
      <c r="A930" s="14" t="s">
        <v>1068</v>
      </c>
      <c r="B930" s="2">
        <v>10</v>
      </c>
      <c r="C930" s="2">
        <v>15</v>
      </c>
      <c r="D930" s="2" t="s">
        <v>1040</v>
      </c>
      <c r="E930" s="3" t="s">
        <v>1069</v>
      </c>
      <c r="F930" s="3" t="s">
        <v>14</v>
      </c>
      <c r="G930" s="6">
        <v>7657921</v>
      </c>
      <c r="H930" s="6">
        <v>7438454</v>
      </c>
      <c r="I930" s="6">
        <f t="shared" si="14"/>
        <v>219467</v>
      </c>
      <c r="J930" s="15">
        <v>-2.9000000000000001E-2</v>
      </c>
      <c r="K930" s="6" t="str">
        <f>IF(Table1[[#This Row],[FY 2023]]&lt;Table1[[#This Row],[FY 2022]],"Budget Cut","Budget Increase")</f>
        <v>Budget Cut</v>
      </c>
    </row>
    <row r="931" spans="1:11" x14ac:dyDescent="0.35">
      <c r="A931" s="14" t="s">
        <v>529</v>
      </c>
      <c r="B931" s="2">
        <v>2</v>
      </c>
      <c r="C931" s="2">
        <v>3</v>
      </c>
      <c r="D931" s="2" t="s">
        <v>491</v>
      </c>
      <c r="E931" s="3" t="s">
        <v>530</v>
      </c>
      <c r="F931" s="3" t="s">
        <v>11</v>
      </c>
      <c r="G931" s="6">
        <v>7659297</v>
      </c>
      <c r="H931" s="6">
        <v>7459714</v>
      </c>
      <c r="I931" s="6">
        <f t="shared" si="14"/>
        <v>199583</v>
      </c>
      <c r="J931" s="15">
        <v>-2.5999999999999999E-2</v>
      </c>
      <c r="K931" s="6" t="str">
        <f>IF(Table1[[#This Row],[FY 2023]]&lt;Table1[[#This Row],[FY 2022]],"Budget Cut","Budget Increase")</f>
        <v>Budget Cut</v>
      </c>
    </row>
    <row r="932" spans="1:11" x14ac:dyDescent="0.35">
      <c r="A932" s="14" t="s">
        <v>313</v>
      </c>
      <c r="B932" s="2">
        <v>7</v>
      </c>
      <c r="C932" s="2">
        <v>8</v>
      </c>
      <c r="D932" s="2" t="s">
        <v>243</v>
      </c>
      <c r="E932" s="3" t="s">
        <v>314</v>
      </c>
      <c r="F932" s="3" t="s">
        <v>21</v>
      </c>
      <c r="G932" s="6">
        <v>7661489</v>
      </c>
      <c r="H932" s="6">
        <v>6401558</v>
      </c>
      <c r="I932" s="6">
        <f t="shared" si="14"/>
        <v>1259931</v>
      </c>
      <c r="J932" s="15">
        <v>-0.16400000000000001</v>
      </c>
      <c r="K932" s="6" t="str">
        <f>IF(Table1[[#This Row],[FY 2023]]&lt;Table1[[#This Row],[FY 2022]],"Budget Cut","Budget Increase")</f>
        <v>Budget Cut</v>
      </c>
    </row>
    <row r="933" spans="1:11" x14ac:dyDescent="0.35">
      <c r="A933" s="14" t="s">
        <v>175</v>
      </c>
      <c r="B933" s="2">
        <v>27</v>
      </c>
      <c r="C933" s="2">
        <v>32</v>
      </c>
      <c r="D933" s="2" t="s">
        <v>121</v>
      </c>
      <c r="E933" s="3" t="s">
        <v>176</v>
      </c>
      <c r="F933" s="3" t="s">
        <v>21</v>
      </c>
      <c r="G933" s="6">
        <v>7672582</v>
      </c>
      <c r="H933" s="6">
        <v>7842213</v>
      </c>
      <c r="I933" s="6">
        <f t="shared" si="14"/>
        <v>-169631</v>
      </c>
      <c r="J933" s="15">
        <v>2.1999999999999999E-2</v>
      </c>
      <c r="K933" s="6" t="str">
        <f>IF(Table1[[#This Row],[FY 2023]]&lt;Table1[[#This Row],[FY 2022]],"Budget Cut","Budget Increase")</f>
        <v>Budget Increase</v>
      </c>
    </row>
    <row r="934" spans="1:11" x14ac:dyDescent="0.35">
      <c r="A934" s="14" t="s">
        <v>2059</v>
      </c>
      <c r="B934" s="2">
        <v>19</v>
      </c>
      <c r="C934" s="2">
        <v>37</v>
      </c>
      <c r="D934" s="2" t="s">
        <v>2035</v>
      </c>
      <c r="E934" s="3" t="s">
        <v>2060</v>
      </c>
      <c r="F934" s="3" t="s">
        <v>26</v>
      </c>
      <c r="G934" s="6">
        <v>7681977</v>
      </c>
      <c r="H934" s="6">
        <v>7577999</v>
      </c>
      <c r="I934" s="6">
        <f t="shared" si="14"/>
        <v>103978</v>
      </c>
      <c r="J934" s="15">
        <v>-1.4E-2</v>
      </c>
      <c r="K934" s="6" t="str">
        <f>IF(Table1[[#This Row],[FY 2023]]&lt;Table1[[#This Row],[FY 2022]],"Budget Cut","Budget Increase")</f>
        <v>Budget Cut</v>
      </c>
    </row>
    <row r="935" spans="1:11" x14ac:dyDescent="0.35">
      <c r="A935" s="14" t="s">
        <v>2049</v>
      </c>
      <c r="B935" s="2">
        <v>19</v>
      </c>
      <c r="C935" s="2">
        <v>37</v>
      </c>
      <c r="D935" s="2" t="s">
        <v>2035</v>
      </c>
      <c r="E935" s="3" t="s">
        <v>2050</v>
      </c>
      <c r="F935" s="3" t="s">
        <v>14</v>
      </c>
      <c r="G935" s="6">
        <v>7682488</v>
      </c>
      <c r="H935" s="6">
        <v>6716674</v>
      </c>
      <c r="I935" s="6">
        <f t="shared" si="14"/>
        <v>965814</v>
      </c>
      <c r="J935" s="15">
        <v>-0.126</v>
      </c>
      <c r="K935" s="6" t="str">
        <f>IF(Table1[[#This Row],[FY 2023]]&lt;Table1[[#This Row],[FY 2022]],"Budget Cut","Budget Increase")</f>
        <v>Budget Cut</v>
      </c>
    </row>
    <row r="936" spans="1:11" x14ac:dyDescent="0.35">
      <c r="A936" s="14" t="s">
        <v>1143</v>
      </c>
      <c r="B936" s="2">
        <v>25</v>
      </c>
      <c r="C936" s="2">
        <v>24</v>
      </c>
      <c r="D936" s="2" t="s">
        <v>1127</v>
      </c>
      <c r="E936" s="3" t="s">
        <v>1144</v>
      </c>
      <c r="F936" s="3" t="s">
        <v>26</v>
      </c>
      <c r="G936" s="6">
        <v>7683332</v>
      </c>
      <c r="H936" s="6">
        <v>7536728</v>
      </c>
      <c r="I936" s="6">
        <f t="shared" si="14"/>
        <v>146604</v>
      </c>
      <c r="J936" s="15">
        <v>-1.9E-2</v>
      </c>
      <c r="K936" s="6" t="str">
        <f>IF(Table1[[#This Row],[FY 2023]]&lt;Table1[[#This Row],[FY 2022]],"Budget Cut","Budget Increase")</f>
        <v>Budget Cut</v>
      </c>
    </row>
    <row r="937" spans="1:11" x14ac:dyDescent="0.35">
      <c r="A937" s="14" t="s">
        <v>327</v>
      </c>
      <c r="B937" s="2">
        <v>7</v>
      </c>
      <c r="C937" s="2">
        <v>8</v>
      </c>
      <c r="D937" s="2" t="s">
        <v>243</v>
      </c>
      <c r="E937" s="3" t="s">
        <v>328</v>
      </c>
      <c r="F937" s="3" t="s">
        <v>21</v>
      </c>
      <c r="G937" s="6">
        <v>7688619</v>
      </c>
      <c r="H937" s="6">
        <v>8047279</v>
      </c>
      <c r="I937" s="6">
        <f t="shared" si="14"/>
        <v>-358660</v>
      </c>
      <c r="J937" s="15">
        <v>4.7E-2</v>
      </c>
      <c r="K937" s="6" t="str">
        <f>IF(Table1[[#This Row],[FY 2023]]&lt;Table1[[#This Row],[FY 2022]],"Budget Cut","Budget Increase")</f>
        <v>Budget Increase</v>
      </c>
    </row>
    <row r="938" spans="1:11" x14ac:dyDescent="0.35">
      <c r="A938" s="14" t="s">
        <v>2898</v>
      </c>
      <c r="B938" s="2">
        <v>12</v>
      </c>
      <c r="C938" s="2">
        <v>16</v>
      </c>
      <c r="D938" s="2" t="s">
        <v>2792</v>
      </c>
      <c r="E938" s="3" t="s">
        <v>2899</v>
      </c>
      <c r="F938" s="3" t="s">
        <v>29</v>
      </c>
      <c r="G938" s="6">
        <v>7700292</v>
      </c>
      <c r="H938" s="6">
        <v>7092680</v>
      </c>
      <c r="I938" s="6">
        <f t="shared" si="14"/>
        <v>607612</v>
      </c>
      <c r="J938" s="15">
        <v>-7.9000000000000001E-2</v>
      </c>
      <c r="K938" s="6" t="str">
        <f>IF(Table1[[#This Row],[FY 2023]]&lt;Table1[[#This Row],[FY 2022]],"Budget Cut","Budget Increase")</f>
        <v>Budget Cut</v>
      </c>
    </row>
    <row r="939" spans="1:11" x14ac:dyDescent="0.35">
      <c r="A939" s="14" t="s">
        <v>521</v>
      </c>
      <c r="B939" s="2">
        <v>2</v>
      </c>
      <c r="C939" s="2">
        <v>3</v>
      </c>
      <c r="D939" s="2" t="s">
        <v>491</v>
      </c>
      <c r="E939" s="3" t="s">
        <v>522</v>
      </c>
      <c r="F939" s="3" t="s">
        <v>14</v>
      </c>
      <c r="G939" s="6">
        <v>7704889</v>
      </c>
      <c r="H939" s="6">
        <v>6504081</v>
      </c>
      <c r="I939" s="6">
        <f t="shared" si="14"/>
        <v>1200808</v>
      </c>
      <c r="J939" s="15">
        <v>-0.156</v>
      </c>
      <c r="K939" s="6" t="str">
        <f>IF(Table1[[#This Row],[FY 2023]]&lt;Table1[[#This Row],[FY 2022]],"Budget Cut","Budget Increase")</f>
        <v>Budget Cut</v>
      </c>
    </row>
    <row r="940" spans="1:11" x14ac:dyDescent="0.35">
      <c r="A940" s="14" t="s">
        <v>104</v>
      </c>
      <c r="B940" s="2">
        <v>28</v>
      </c>
      <c r="C940" s="2">
        <v>28</v>
      </c>
      <c r="D940" s="2" t="s">
        <v>58</v>
      </c>
      <c r="E940" s="3" t="s">
        <v>105</v>
      </c>
      <c r="F940" s="3" t="s">
        <v>21</v>
      </c>
      <c r="G940" s="6">
        <v>7730782</v>
      </c>
      <c r="H940" s="6">
        <v>7356997</v>
      </c>
      <c r="I940" s="6">
        <f t="shared" si="14"/>
        <v>373785</v>
      </c>
      <c r="J940" s="15">
        <v>-4.8000000000000001E-2</v>
      </c>
      <c r="K940" s="6" t="str">
        <f>IF(Table1[[#This Row],[FY 2023]]&lt;Table1[[#This Row],[FY 2022]],"Budget Cut","Budget Increase")</f>
        <v>Budget Cut</v>
      </c>
    </row>
    <row r="941" spans="1:11" x14ac:dyDescent="0.35">
      <c r="A941" s="14" t="s">
        <v>2295</v>
      </c>
      <c r="B941" s="2">
        <v>13</v>
      </c>
      <c r="C941" s="2">
        <v>33</v>
      </c>
      <c r="D941" s="2" t="s">
        <v>2277</v>
      </c>
      <c r="E941" s="3" t="s">
        <v>2296</v>
      </c>
      <c r="F941" s="3" t="s">
        <v>21</v>
      </c>
      <c r="G941" s="6">
        <v>7741154</v>
      </c>
      <c r="H941" s="6">
        <v>7189192</v>
      </c>
      <c r="I941" s="6">
        <f t="shared" si="14"/>
        <v>551962</v>
      </c>
      <c r="J941" s="15">
        <v>-7.0999999999999994E-2</v>
      </c>
      <c r="K941" s="6" t="str">
        <f>IF(Table1[[#This Row],[FY 2023]]&lt;Table1[[#This Row],[FY 2022]],"Budget Cut","Budget Increase")</f>
        <v>Budget Cut</v>
      </c>
    </row>
    <row r="942" spans="1:11" x14ac:dyDescent="0.35">
      <c r="A942" s="14" t="s">
        <v>3224</v>
      </c>
      <c r="B942" s="2">
        <v>22</v>
      </c>
      <c r="C942" s="2">
        <v>44</v>
      </c>
      <c r="D942" s="2" t="s">
        <v>3190</v>
      </c>
      <c r="E942" s="3" t="s">
        <v>3225</v>
      </c>
      <c r="F942" s="3" t="s">
        <v>21</v>
      </c>
      <c r="G942" s="6">
        <v>7743436</v>
      </c>
      <c r="H942" s="6">
        <v>6745937</v>
      </c>
      <c r="I942" s="6">
        <f t="shared" si="14"/>
        <v>997499</v>
      </c>
      <c r="J942" s="15">
        <v>-0.129</v>
      </c>
      <c r="K942" s="6" t="str">
        <f>IF(Table1[[#This Row],[FY 2023]]&lt;Table1[[#This Row],[FY 2022]],"Budget Cut","Budget Increase")</f>
        <v>Budget Cut</v>
      </c>
    </row>
    <row r="943" spans="1:11" x14ac:dyDescent="0.35">
      <c r="A943" s="14" t="s">
        <v>2860</v>
      </c>
      <c r="B943" s="2">
        <v>9</v>
      </c>
      <c r="C943" s="2">
        <v>16</v>
      </c>
      <c r="D943" s="2" t="s">
        <v>2792</v>
      </c>
      <c r="E943" s="3" t="s">
        <v>2861</v>
      </c>
      <c r="F943" s="3" t="s">
        <v>21</v>
      </c>
      <c r="G943" s="6">
        <v>7743795</v>
      </c>
      <c r="H943" s="6">
        <v>7022918</v>
      </c>
      <c r="I943" s="6">
        <f t="shared" si="14"/>
        <v>720877</v>
      </c>
      <c r="J943" s="15">
        <v>-9.2999999999999999E-2</v>
      </c>
      <c r="K943" s="6" t="str">
        <f>IF(Table1[[#This Row],[FY 2023]]&lt;Table1[[#This Row],[FY 2022]],"Budget Cut","Budget Increase")</f>
        <v>Budget Cut</v>
      </c>
    </row>
    <row r="944" spans="1:11" x14ac:dyDescent="0.35">
      <c r="A944" s="14" t="s">
        <v>1761</v>
      </c>
      <c r="B944" s="2">
        <v>1</v>
      </c>
      <c r="C944" s="2">
        <v>1</v>
      </c>
      <c r="D944" s="2" t="s">
        <v>1739</v>
      </c>
      <c r="E944" s="3" t="s">
        <v>1762</v>
      </c>
      <c r="F944" s="3" t="s">
        <v>11</v>
      </c>
      <c r="G944" s="6">
        <v>7747193</v>
      </c>
      <c r="H944" s="6">
        <v>7214578</v>
      </c>
      <c r="I944" s="6">
        <f t="shared" si="14"/>
        <v>532615</v>
      </c>
      <c r="J944" s="15">
        <v>-6.9000000000000006E-2</v>
      </c>
      <c r="K944" s="6" t="str">
        <f>IF(Table1[[#This Row],[FY 2023]]&lt;Table1[[#This Row],[FY 2022]],"Budget Cut","Budget Increase")</f>
        <v>Budget Cut</v>
      </c>
    </row>
    <row r="945" spans="1:11" x14ac:dyDescent="0.35">
      <c r="A945" s="14" t="s">
        <v>3147</v>
      </c>
      <c r="B945" s="2">
        <v>30</v>
      </c>
      <c r="C945" s="2">
        <v>26</v>
      </c>
      <c r="D945" s="2" t="s">
        <v>3123</v>
      </c>
      <c r="E945" s="3" t="s">
        <v>3148</v>
      </c>
      <c r="F945" s="3" t="s">
        <v>11</v>
      </c>
      <c r="G945" s="6">
        <v>7758627</v>
      </c>
      <c r="H945" s="6">
        <v>7804533</v>
      </c>
      <c r="I945" s="6">
        <f t="shared" si="14"/>
        <v>-45906</v>
      </c>
      <c r="J945" s="15">
        <v>6.0000000000000001E-3</v>
      </c>
      <c r="K945" s="6" t="str">
        <f>IF(Table1[[#This Row],[FY 2023]]&lt;Table1[[#This Row],[FY 2022]],"Budget Cut","Budget Increase")</f>
        <v>Budget Increase</v>
      </c>
    </row>
    <row r="946" spans="1:11" x14ac:dyDescent="0.35">
      <c r="A946" s="14" t="s">
        <v>2888</v>
      </c>
      <c r="B946" s="2">
        <v>9</v>
      </c>
      <c r="C946" s="2">
        <v>16</v>
      </c>
      <c r="D946" s="2" t="s">
        <v>2792</v>
      </c>
      <c r="E946" s="3" t="s">
        <v>2889</v>
      </c>
      <c r="F946" s="3" t="s">
        <v>21</v>
      </c>
      <c r="G946" s="6">
        <v>7788248</v>
      </c>
      <c r="H946" s="6">
        <v>7043671</v>
      </c>
      <c r="I946" s="6">
        <f t="shared" si="14"/>
        <v>744577</v>
      </c>
      <c r="J946" s="15">
        <v>-9.6000000000000002E-2</v>
      </c>
      <c r="K946" s="6" t="str">
        <f>IF(Table1[[#This Row],[FY 2023]]&lt;Table1[[#This Row],[FY 2022]],"Budget Cut","Budget Increase")</f>
        <v>Budget Cut</v>
      </c>
    </row>
    <row r="947" spans="1:11" x14ac:dyDescent="0.35">
      <c r="A947" s="14" t="s">
        <v>27</v>
      </c>
      <c r="B947" s="2">
        <v>5</v>
      </c>
      <c r="C947" s="2">
        <v>7</v>
      </c>
      <c r="D947" s="2" t="s">
        <v>9</v>
      </c>
      <c r="E947" s="3" t="s">
        <v>28</v>
      </c>
      <c r="F947" s="3" t="s">
        <v>29</v>
      </c>
      <c r="G947" s="6">
        <v>7797879</v>
      </c>
      <c r="H947" s="6">
        <v>7497834</v>
      </c>
      <c r="I947" s="6">
        <f t="shared" si="14"/>
        <v>300045</v>
      </c>
      <c r="J947" s="15">
        <v>-3.7999999999999999E-2</v>
      </c>
      <c r="K947" s="6" t="str">
        <f>IF(Table1[[#This Row],[FY 2023]]&lt;Table1[[#This Row],[FY 2022]],"Budget Cut","Budget Increase")</f>
        <v>Budget Cut</v>
      </c>
    </row>
    <row r="948" spans="1:11" x14ac:dyDescent="0.35">
      <c r="A948" s="14" t="s">
        <v>869</v>
      </c>
      <c r="B948" s="2">
        <v>6</v>
      </c>
      <c r="C948" s="2">
        <v>10</v>
      </c>
      <c r="D948" s="2" t="s">
        <v>813</v>
      </c>
      <c r="E948" s="3" t="s">
        <v>870</v>
      </c>
      <c r="F948" s="3" t="s">
        <v>21</v>
      </c>
      <c r="G948" s="6">
        <v>7810000</v>
      </c>
      <c r="H948" s="6">
        <v>7465505</v>
      </c>
      <c r="I948" s="6">
        <f t="shared" si="14"/>
        <v>344495</v>
      </c>
      <c r="J948" s="15">
        <v>-4.3999999999999997E-2</v>
      </c>
      <c r="K948" s="6" t="str">
        <f>IF(Table1[[#This Row],[FY 2023]]&lt;Table1[[#This Row],[FY 2022]],"Budget Cut","Budget Increase")</f>
        <v>Budget Cut</v>
      </c>
    </row>
    <row r="949" spans="1:11" x14ac:dyDescent="0.35">
      <c r="A949" s="14" t="s">
        <v>861</v>
      </c>
      <c r="B949" s="2">
        <v>6</v>
      </c>
      <c r="C949" s="2">
        <v>10</v>
      </c>
      <c r="D949" s="2" t="s">
        <v>813</v>
      </c>
      <c r="E949" s="3" t="s">
        <v>862</v>
      </c>
      <c r="F949" s="3" t="s">
        <v>21</v>
      </c>
      <c r="G949" s="6">
        <v>7810390</v>
      </c>
      <c r="H949" s="6">
        <v>7164187</v>
      </c>
      <c r="I949" s="6">
        <f t="shared" si="14"/>
        <v>646203</v>
      </c>
      <c r="J949" s="15">
        <v>-8.3000000000000004E-2</v>
      </c>
      <c r="K949" s="6" t="str">
        <f>IF(Table1[[#This Row],[FY 2023]]&lt;Table1[[#This Row],[FY 2022]],"Budget Cut","Budget Increase")</f>
        <v>Budget Cut</v>
      </c>
    </row>
    <row r="950" spans="1:11" x14ac:dyDescent="0.35">
      <c r="A950" s="14" t="s">
        <v>1118</v>
      </c>
      <c r="B950" s="2">
        <v>12</v>
      </c>
      <c r="C950" s="2">
        <v>15</v>
      </c>
      <c r="D950" s="2" t="s">
        <v>1040</v>
      </c>
      <c r="E950" s="3" t="s">
        <v>1119</v>
      </c>
      <c r="F950" s="3" t="s">
        <v>21</v>
      </c>
      <c r="G950" s="6">
        <v>7811437</v>
      </c>
      <c r="H950" s="6">
        <v>6885766</v>
      </c>
      <c r="I950" s="6">
        <f t="shared" si="14"/>
        <v>925671</v>
      </c>
      <c r="J950" s="15">
        <v>-0.11899999999999999</v>
      </c>
      <c r="K950" s="6" t="str">
        <f>IF(Table1[[#This Row],[FY 2023]]&lt;Table1[[#This Row],[FY 2022]],"Budget Cut","Budget Increase")</f>
        <v>Budget Cut</v>
      </c>
    </row>
    <row r="951" spans="1:11" x14ac:dyDescent="0.35">
      <c r="A951" s="14" t="s">
        <v>2329</v>
      </c>
      <c r="B951" s="2">
        <v>14</v>
      </c>
      <c r="C951" s="2">
        <v>33</v>
      </c>
      <c r="D951" s="2" t="s">
        <v>2277</v>
      </c>
      <c r="E951" s="3" t="s">
        <v>2330</v>
      </c>
      <c r="F951" s="3" t="s">
        <v>11</v>
      </c>
      <c r="G951" s="6">
        <v>7825287</v>
      </c>
      <c r="H951" s="6">
        <v>7590750</v>
      </c>
      <c r="I951" s="6">
        <f t="shared" si="14"/>
        <v>234537</v>
      </c>
      <c r="J951" s="15" t="s">
        <v>3242</v>
      </c>
      <c r="K951" s="6" t="str">
        <f>IF(Table1[[#This Row],[FY 2023]]&lt;Table1[[#This Row],[FY 2022]],"Budget Cut","Budget Increase")</f>
        <v>Budget Cut</v>
      </c>
    </row>
    <row r="952" spans="1:11" x14ac:dyDescent="0.35">
      <c r="A952" s="14" t="s">
        <v>2014</v>
      </c>
      <c r="B952" s="2">
        <v>22</v>
      </c>
      <c r="C952" s="2">
        <v>46</v>
      </c>
      <c r="D952" s="2" t="s">
        <v>1980</v>
      </c>
      <c r="E952" s="3" t="s">
        <v>2015</v>
      </c>
      <c r="F952" s="3" t="s">
        <v>14</v>
      </c>
      <c r="G952" s="6">
        <v>7843602</v>
      </c>
      <c r="H952" s="6">
        <v>7945236</v>
      </c>
      <c r="I952" s="6">
        <f t="shared" si="14"/>
        <v>-101634</v>
      </c>
      <c r="J952" s="15">
        <v>1.2999999999999999E-2</v>
      </c>
      <c r="K952" s="6" t="str">
        <f>IF(Table1[[#This Row],[FY 2023]]&lt;Table1[[#This Row],[FY 2022]],"Budget Cut","Budget Increase")</f>
        <v>Budget Increase</v>
      </c>
    </row>
    <row r="953" spans="1:11" x14ac:dyDescent="0.35">
      <c r="A953" s="14" t="s">
        <v>647</v>
      </c>
      <c r="B953" s="2">
        <v>3</v>
      </c>
      <c r="C953" s="2">
        <v>6</v>
      </c>
      <c r="D953" s="2" t="s">
        <v>613</v>
      </c>
      <c r="E953" s="3" t="s">
        <v>648</v>
      </c>
      <c r="F953" s="3" t="s">
        <v>21</v>
      </c>
      <c r="G953" s="6">
        <v>7848295</v>
      </c>
      <c r="H953" s="6">
        <v>7351280</v>
      </c>
      <c r="I953" s="6">
        <f t="shared" si="14"/>
        <v>497015</v>
      </c>
      <c r="J953" s="15">
        <v>-6.3E-2</v>
      </c>
      <c r="K953" s="6" t="str">
        <f>IF(Table1[[#This Row],[FY 2023]]&lt;Table1[[#This Row],[FY 2022]],"Budget Cut","Budget Increase")</f>
        <v>Budget Cut</v>
      </c>
    </row>
    <row r="954" spans="1:11" x14ac:dyDescent="0.35">
      <c r="A954" s="14" t="s">
        <v>1133</v>
      </c>
      <c r="B954" s="2">
        <v>25</v>
      </c>
      <c r="C954" s="2">
        <v>24</v>
      </c>
      <c r="D954" s="2" t="s">
        <v>1127</v>
      </c>
      <c r="E954" s="3" t="s">
        <v>1134</v>
      </c>
      <c r="F954" s="3" t="s">
        <v>21</v>
      </c>
      <c r="G954" s="6">
        <v>7858601</v>
      </c>
      <c r="H954" s="6">
        <v>7465601</v>
      </c>
      <c r="I954" s="6">
        <f t="shared" si="14"/>
        <v>393000</v>
      </c>
      <c r="J954" s="15" t="s">
        <v>3241</v>
      </c>
      <c r="K954" s="6" t="str">
        <f>IF(Table1[[#This Row],[FY 2023]]&lt;Table1[[#This Row],[FY 2022]],"Budget Cut","Budget Increase")</f>
        <v>Budget Cut</v>
      </c>
    </row>
    <row r="955" spans="1:11" x14ac:dyDescent="0.35">
      <c r="A955" s="14" t="s">
        <v>2069</v>
      </c>
      <c r="B955" s="2">
        <v>19</v>
      </c>
      <c r="C955" s="2">
        <v>37</v>
      </c>
      <c r="D955" s="2" t="s">
        <v>2035</v>
      </c>
      <c r="E955" s="3" t="s">
        <v>2070</v>
      </c>
      <c r="F955" s="3" t="s">
        <v>21</v>
      </c>
      <c r="G955" s="6">
        <v>7866098</v>
      </c>
      <c r="H955" s="6">
        <v>7662218</v>
      </c>
      <c r="I955" s="6">
        <f t="shared" si="14"/>
        <v>203880</v>
      </c>
      <c r="J955" s="15">
        <v>-2.5999999999999999E-2</v>
      </c>
      <c r="K955" s="6" t="str">
        <f>IF(Table1[[#This Row],[FY 2023]]&lt;Table1[[#This Row],[FY 2022]],"Budget Cut","Budget Increase")</f>
        <v>Budget Cut</v>
      </c>
    </row>
    <row r="956" spans="1:11" x14ac:dyDescent="0.35">
      <c r="A956" s="14" t="s">
        <v>110</v>
      </c>
      <c r="B956" s="2">
        <v>28</v>
      </c>
      <c r="C956" s="2">
        <v>28</v>
      </c>
      <c r="D956" s="2" t="s">
        <v>58</v>
      </c>
      <c r="E956" s="3" t="s">
        <v>111</v>
      </c>
      <c r="F956" s="3" t="s">
        <v>21</v>
      </c>
      <c r="G956" s="6">
        <v>7887317</v>
      </c>
      <c r="H956" s="6">
        <v>7414409</v>
      </c>
      <c r="I956" s="6">
        <f t="shared" si="14"/>
        <v>472908</v>
      </c>
      <c r="J956" s="15" t="s">
        <v>3232</v>
      </c>
      <c r="K956" s="6" t="str">
        <f>IF(Table1[[#This Row],[FY 2023]]&lt;Table1[[#This Row],[FY 2022]],"Budget Cut","Budget Increase")</f>
        <v>Budget Cut</v>
      </c>
    </row>
    <row r="957" spans="1:11" x14ac:dyDescent="0.35">
      <c r="A957" s="14" t="s">
        <v>2386</v>
      </c>
      <c r="B957" s="2">
        <v>5</v>
      </c>
      <c r="C957" s="2">
        <v>9</v>
      </c>
      <c r="D957" s="2" t="s">
        <v>2354</v>
      </c>
      <c r="E957" s="3" t="s">
        <v>2387</v>
      </c>
      <c r="F957" s="3" t="s">
        <v>26</v>
      </c>
      <c r="G957" s="6">
        <v>7888131</v>
      </c>
      <c r="H957" s="6">
        <v>7607162</v>
      </c>
      <c r="I957" s="6">
        <f t="shared" si="14"/>
        <v>280969</v>
      </c>
      <c r="J957" s="15">
        <v>-3.5999999999999997E-2</v>
      </c>
      <c r="K957" s="6" t="str">
        <f>IF(Table1[[#This Row],[FY 2023]]&lt;Table1[[#This Row],[FY 2022]],"Budget Cut","Budget Increase")</f>
        <v>Budget Cut</v>
      </c>
    </row>
    <row r="958" spans="1:11" x14ac:dyDescent="0.35">
      <c r="A958" s="14" t="s">
        <v>1498</v>
      </c>
      <c r="B958" s="2">
        <v>17</v>
      </c>
      <c r="C958" s="2">
        <v>40</v>
      </c>
      <c r="D958" s="2" t="s">
        <v>1486</v>
      </c>
      <c r="E958" s="3" t="s">
        <v>1499</v>
      </c>
      <c r="F958" s="3" t="s">
        <v>14</v>
      </c>
      <c r="G958" s="6">
        <v>7899904</v>
      </c>
      <c r="H958" s="6">
        <v>6642831</v>
      </c>
      <c r="I958" s="6">
        <f t="shared" si="14"/>
        <v>1257073</v>
      </c>
      <c r="J958" s="15">
        <v>-0.159</v>
      </c>
      <c r="K958" s="6" t="str">
        <f>IF(Table1[[#This Row],[FY 2023]]&lt;Table1[[#This Row],[FY 2022]],"Budget Cut","Budget Increase")</f>
        <v>Budget Cut</v>
      </c>
    </row>
    <row r="959" spans="1:11" x14ac:dyDescent="0.35">
      <c r="A959" s="14" t="s">
        <v>1116</v>
      </c>
      <c r="B959" s="2">
        <v>12</v>
      </c>
      <c r="C959" s="2">
        <v>15</v>
      </c>
      <c r="D959" s="2" t="s">
        <v>1040</v>
      </c>
      <c r="E959" s="3" t="s">
        <v>1117</v>
      </c>
      <c r="F959" s="3" t="s">
        <v>14</v>
      </c>
      <c r="G959" s="6">
        <v>7903889</v>
      </c>
      <c r="H959" s="6">
        <v>6435124</v>
      </c>
      <c r="I959" s="6">
        <f t="shared" si="14"/>
        <v>1468765</v>
      </c>
      <c r="J959" s="15">
        <v>-0.186</v>
      </c>
      <c r="K959" s="6" t="str">
        <f>IF(Table1[[#This Row],[FY 2023]]&lt;Table1[[#This Row],[FY 2022]],"Budget Cut","Budget Increase")</f>
        <v>Budget Cut</v>
      </c>
    </row>
    <row r="960" spans="1:11" x14ac:dyDescent="0.35">
      <c r="A960" s="14" t="s">
        <v>857</v>
      </c>
      <c r="B960" s="2">
        <v>6</v>
      </c>
      <c r="C960" s="2">
        <v>10</v>
      </c>
      <c r="D960" s="2" t="s">
        <v>813</v>
      </c>
      <c r="E960" s="3" t="s">
        <v>858</v>
      </c>
      <c r="F960" s="3" t="s">
        <v>21</v>
      </c>
      <c r="G960" s="6">
        <v>7905438</v>
      </c>
      <c r="H960" s="6">
        <v>8053974</v>
      </c>
      <c r="I960" s="6">
        <f t="shared" si="14"/>
        <v>-148536</v>
      </c>
      <c r="J960" s="15">
        <v>1.9E-2</v>
      </c>
      <c r="K960" s="6" t="str">
        <f>IF(Table1[[#This Row],[FY 2023]]&lt;Table1[[#This Row],[FY 2022]],"Budget Cut","Budget Increase")</f>
        <v>Budget Increase</v>
      </c>
    </row>
    <row r="961" spans="1:11" x14ac:dyDescent="0.35">
      <c r="A961" s="14" t="s">
        <v>588</v>
      </c>
      <c r="B961" s="2">
        <v>20</v>
      </c>
      <c r="C961" s="2">
        <v>43</v>
      </c>
      <c r="D961" s="2" t="s">
        <v>574</v>
      </c>
      <c r="E961" s="3" t="s">
        <v>589</v>
      </c>
      <c r="F961" s="3" t="s">
        <v>21</v>
      </c>
      <c r="G961" s="6">
        <v>7913103</v>
      </c>
      <c r="H961" s="6">
        <v>8471164</v>
      </c>
      <c r="I961" s="6">
        <f t="shared" si="14"/>
        <v>-558061</v>
      </c>
      <c r="J961" s="15">
        <v>7.0999999999999994E-2</v>
      </c>
      <c r="K961" s="6" t="str">
        <f>IF(Table1[[#This Row],[FY 2023]]&lt;Table1[[#This Row],[FY 2022]],"Budget Cut","Budget Increase")</f>
        <v>Budget Increase</v>
      </c>
    </row>
    <row r="962" spans="1:11" x14ac:dyDescent="0.35">
      <c r="A962" s="14" t="s">
        <v>995</v>
      </c>
      <c r="B962" s="2">
        <v>8</v>
      </c>
      <c r="C962" s="2">
        <v>18</v>
      </c>
      <c r="D962" s="2" t="s">
        <v>965</v>
      </c>
      <c r="E962" s="3" t="s">
        <v>996</v>
      </c>
      <c r="F962" s="3" t="s">
        <v>21</v>
      </c>
      <c r="G962" s="6">
        <v>7917730</v>
      </c>
      <c r="H962" s="6">
        <v>7448167</v>
      </c>
      <c r="I962" s="6">
        <f t="shared" ref="I962:I1025" si="15">SUM(G962,-H962)</f>
        <v>469563</v>
      </c>
      <c r="J962" s="15">
        <v>-5.8999999999999997E-2</v>
      </c>
      <c r="K962" s="6" t="str">
        <f>IF(Table1[[#This Row],[FY 2023]]&lt;Table1[[#This Row],[FY 2022]],"Budget Cut","Budget Increase")</f>
        <v>Budget Cut</v>
      </c>
    </row>
    <row r="963" spans="1:11" x14ac:dyDescent="0.35">
      <c r="A963" s="14" t="s">
        <v>2609</v>
      </c>
      <c r="B963" s="2">
        <v>8</v>
      </c>
      <c r="C963" s="2">
        <v>17</v>
      </c>
      <c r="D963" s="2" t="s">
        <v>2567</v>
      </c>
      <c r="E963" s="3" t="s">
        <v>2610</v>
      </c>
      <c r="F963" s="3" t="s">
        <v>14</v>
      </c>
      <c r="G963" s="6">
        <v>7918332</v>
      </c>
      <c r="H963" s="6">
        <v>6707497</v>
      </c>
      <c r="I963" s="6">
        <f t="shared" si="15"/>
        <v>1210835</v>
      </c>
      <c r="J963" s="15">
        <v>-0.153</v>
      </c>
      <c r="K963" s="6" t="str">
        <f>IF(Table1[[#This Row],[FY 2023]]&lt;Table1[[#This Row],[FY 2022]],"Budget Cut","Budget Increase")</f>
        <v>Budget Cut</v>
      </c>
    </row>
    <row r="964" spans="1:11" x14ac:dyDescent="0.35">
      <c r="A964" s="14" t="s">
        <v>2408</v>
      </c>
      <c r="B964" s="2">
        <v>5</v>
      </c>
      <c r="C964" s="2">
        <v>9</v>
      </c>
      <c r="D964" s="2" t="s">
        <v>2354</v>
      </c>
      <c r="E964" s="3" t="s">
        <v>2409</v>
      </c>
      <c r="F964" s="3" t="s">
        <v>29</v>
      </c>
      <c r="G964" s="6">
        <v>7929142</v>
      </c>
      <c r="H964" s="6">
        <v>7746554</v>
      </c>
      <c r="I964" s="6">
        <f t="shared" si="15"/>
        <v>182588</v>
      </c>
      <c r="J964" s="15">
        <v>-2.3E-2</v>
      </c>
      <c r="K964" s="6" t="str">
        <f>IF(Table1[[#This Row],[FY 2023]]&lt;Table1[[#This Row],[FY 2022]],"Budget Cut","Budget Increase")</f>
        <v>Budget Cut</v>
      </c>
    </row>
    <row r="965" spans="1:11" x14ac:dyDescent="0.35">
      <c r="A965" s="14" t="s">
        <v>2552</v>
      </c>
      <c r="B965" s="2">
        <v>2</v>
      </c>
      <c r="C965" s="2">
        <v>2</v>
      </c>
      <c r="D965" s="2" t="s">
        <v>2492</v>
      </c>
      <c r="E965" s="3" t="s">
        <v>2553</v>
      </c>
      <c r="F965" s="3" t="s">
        <v>29</v>
      </c>
      <c r="G965" s="6">
        <v>7933518</v>
      </c>
      <c r="H965" s="6">
        <v>8102039</v>
      </c>
      <c r="I965" s="6">
        <f t="shared" si="15"/>
        <v>-168521</v>
      </c>
      <c r="J965" s="15">
        <v>2.1000000000000001E-2</v>
      </c>
      <c r="K965" s="6" t="str">
        <f>IF(Table1[[#This Row],[FY 2023]]&lt;Table1[[#This Row],[FY 2022]],"Budget Cut","Budget Increase")</f>
        <v>Budget Increase</v>
      </c>
    </row>
    <row r="966" spans="1:11" x14ac:dyDescent="0.35">
      <c r="A966" s="14" t="s">
        <v>1231</v>
      </c>
      <c r="B966" s="2">
        <v>14</v>
      </c>
      <c r="C966" s="2">
        <v>34</v>
      </c>
      <c r="D966" s="2" t="s">
        <v>1194</v>
      </c>
      <c r="E966" s="3" t="s">
        <v>1232</v>
      </c>
      <c r="F966" s="3" t="s">
        <v>11</v>
      </c>
      <c r="G966" s="6">
        <v>7937503</v>
      </c>
      <c r="H966" s="6">
        <v>7388365</v>
      </c>
      <c r="I966" s="6">
        <f t="shared" si="15"/>
        <v>549138</v>
      </c>
      <c r="J966" s="15">
        <v>-6.9000000000000006E-2</v>
      </c>
      <c r="K966" s="6" t="str">
        <f>IF(Table1[[#This Row],[FY 2023]]&lt;Table1[[#This Row],[FY 2022]],"Budget Cut","Budget Increase")</f>
        <v>Budget Cut</v>
      </c>
    </row>
    <row r="967" spans="1:11" x14ac:dyDescent="0.35">
      <c r="A967" s="14" t="s">
        <v>1667</v>
      </c>
      <c r="B967" s="2">
        <v>26</v>
      </c>
      <c r="C967" s="2">
        <v>23</v>
      </c>
      <c r="D967" s="2" t="s">
        <v>1633</v>
      </c>
      <c r="E967" s="3" t="s">
        <v>1668</v>
      </c>
      <c r="F967" s="3" t="s">
        <v>26</v>
      </c>
      <c r="G967" s="6">
        <v>7941776</v>
      </c>
      <c r="H967" s="6">
        <v>8002123</v>
      </c>
      <c r="I967" s="6">
        <f t="shared" si="15"/>
        <v>-60347</v>
      </c>
      <c r="J967" s="15">
        <v>8.0000000000000002E-3</v>
      </c>
      <c r="K967" s="6" t="str">
        <f>IF(Table1[[#This Row],[FY 2023]]&lt;Table1[[#This Row],[FY 2022]],"Budget Cut","Budget Increase")</f>
        <v>Budget Increase</v>
      </c>
    </row>
    <row r="968" spans="1:11" x14ac:dyDescent="0.35">
      <c r="A968" s="14" t="s">
        <v>271</v>
      </c>
      <c r="B968" s="2">
        <v>4</v>
      </c>
      <c r="C968" s="2">
        <v>8</v>
      </c>
      <c r="D968" s="2" t="s">
        <v>243</v>
      </c>
      <c r="E968" s="3" t="s">
        <v>272</v>
      </c>
      <c r="F968" s="3" t="s">
        <v>26</v>
      </c>
      <c r="G968" s="6">
        <v>7945504</v>
      </c>
      <c r="H968" s="6">
        <v>7641721</v>
      </c>
      <c r="I968" s="6">
        <f t="shared" si="15"/>
        <v>303783</v>
      </c>
      <c r="J968" s="15">
        <v>-3.7999999999999999E-2</v>
      </c>
      <c r="K968" s="6" t="str">
        <f>IF(Table1[[#This Row],[FY 2023]]&lt;Table1[[#This Row],[FY 2022]],"Budget Cut","Budget Increase")</f>
        <v>Budget Cut</v>
      </c>
    </row>
    <row r="969" spans="1:11" x14ac:dyDescent="0.35">
      <c r="A969" s="14" t="s">
        <v>374</v>
      </c>
      <c r="B969" s="2">
        <v>19</v>
      </c>
      <c r="C969" s="2">
        <v>42</v>
      </c>
      <c r="D969" s="2" t="s">
        <v>352</v>
      </c>
      <c r="E969" s="3" t="s">
        <v>375</v>
      </c>
      <c r="F969" s="3" t="s">
        <v>14</v>
      </c>
      <c r="G969" s="6">
        <v>7956569</v>
      </c>
      <c r="H969" s="6">
        <v>6789000</v>
      </c>
      <c r="I969" s="6">
        <f t="shared" si="15"/>
        <v>1167569</v>
      </c>
      <c r="J969" s="15">
        <v>-0.14699999999999999</v>
      </c>
      <c r="K969" s="6" t="str">
        <f>IF(Table1[[#This Row],[FY 2023]]&lt;Table1[[#This Row],[FY 2022]],"Budget Cut","Budget Increase")</f>
        <v>Budget Cut</v>
      </c>
    </row>
    <row r="970" spans="1:11" x14ac:dyDescent="0.35">
      <c r="A970" s="14" t="s">
        <v>179</v>
      </c>
      <c r="B970" s="2">
        <v>15</v>
      </c>
      <c r="C970" s="2">
        <v>38</v>
      </c>
      <c r="D970" s="2" t="s">
        <v>180</v>
      </c>
      <c r="E970" s="3" t="s">
        <v>181</v>
      </c>
      <c r="F970" s="3" t="s">
        <v>14</v>
      </c>
      <c r="G970" s="6">
        <v>7984409</v>
      </c>
      <c r="H970" s="6">
        <v>8315028</v>
      </c>
      <c r="I970" s="6">
        <f t="shared" si="15"/>
        <v>-330619</v>
      </c>
      <c r="J970" s="15">
        <v>4.1000000000000002E-2</v>
      </c>
      <c r="K970" s="6" t="str">
        <f>IF(Table1[[#This Row],[FY 2023]]&lt;Table1[[#This Row],[FY 2022]],"Budget Cut","Budget Increase")</f>
        <v>Budget Increase</v>
      </c>
    </row>
    <row r="971" spans="1:11" x14ac:dyDescent="0.35">
      <c r="A971" s="14" t="s">
        <v>2802</v>
      </c>
      <c r="B971" s="2">
        <v>9</v>
      </c>
      <c r="C971" s="2">
        <v>16</v>
      </c>
      <c r="D971" s="2" t="s">
        <v>2792</v>
      </c>
      <c r="E971" s="3" t="s">
        <v>2803</v>
      </c>
      <c r="F971" s="3" t="s">
        <v>29</v>
      </c>
      <c r="G971" s="6">
        <v>7986035</v>
      </c>
      <c r="H971" s="6">
        <v>6737994</v>
      </c>
      <c r="I971" s="6">
        <f t="shared" si="15"/>
        <v>1248041</v>
      </c>
      <c r="J971" s="15">
        <v>-0.156</v>
      </c>
      <c r="K971" s="6" t="str">
        <f>IF(Table1[[#This Row],[FY 2023]]&lt;Table1[[#This Row],[FY 2022]],"Budget Cut","Budget Increase")</f>
        <v>Budget Cut</v>
      </c>
    </row>
    <row r="972" spans="1:11" x14ac:dyDescent="0.35">
      <c r="A972" s="14" t="s">
        <v>694</v>
      </c>
      <c r="B972" s="2">
        <v>27</v>
      </c>
      <c r="C972" s="2">
        <v>31</v>
      </c>
      <c r="D972" s="2" t="s">
        <v>672</v>
      </c>
      <c r="E972" s="3" t="s">
        <v>695</v>
      </c>
      <c r="F972" s="3" t="s">
        <v>21</v>
      </c>
      <c r="G972" s="6">
        <v>7989180</v>
      </c>
      <c r="H972" s="6">
        <v>7853826</v>
      </c>
      <c r="I972" s="6">
        <f t="shared" si="15"/>
        <v>135354</v>
      </c>
      <c r="J972" s="15">
        <v>-1.7000000000000001E-2</v>
      </c>
      <c r="K972" s="6" t="str">
        <f>IF(Table1[[#This Row],[FY 2023]]&lt;Table1[[#This Row],[FY 2022]],"Budget Cut","Budget Increase")</f>
        <v>Budget Cut</v>
      </c>
    </row>
    <row r="973" spans="1:11" x14ac:dyDescent="0.35">
      <c r="A973" s="14" t="s">
        <v>3120</v>
      </c>
      <c r="B973" s="2">
        <v>29</v>
      </c>
      <c r="C973" s="2">
        <v>27</v>
      </c>
      <c r="D973" s="2" t="s">
        <v>3069</v>
      </c>
      <c r="E973" s="3" t="s">
        <v>3121</v>
      </c>
      <c r="F973" s="3" t="s">
        <v>29</v>
      </c>
      <c r="G973" s="6">
        <v>7992492</v>
      </c>
      <c r="H973" s="6">
        <v>7853385</v>
      </c>
      <c r="I973" s="6">
        <f t="shared" si="15"/>
        <v>139107</v>
      </c>
      <c r="J973" s="15">
        <v>-1.7000000000000001E-2</v>
      </c>
      <c r="K973" s="6" t="str">
        <f>IF(Table1[[#This Row],[FY 2023]]&lt;Table1[[#This Row],[FY 2022]],"Budget Cut","Budget Increase")</f>
        <v>Budget Cut</v>
      </c>
    </row>
    <row r="974" spans="1:11" x14ac:dyDescent="0.35">
      <c r="A974" s="14" t="s">
        <v>1898</v>
      </c>
      <c r="B974" s="2">
        <v>23</v>
      </c>
      <c r="C974" s="2">
        <v>41</v>
      </c>
      <c r="D974" s="2" t="s">
        <v>1834</v>
      </c>
      <c r="E974" s="3" t="s">
        <v>1899</v>
      </c>
      <c r="F974" s="3" t="s">
        <v>26</v>
      </c>
      <c r="G974" s="6">
        <v>7997672</v>
      </c>
      <c r="H974" s="6">
        <v>7883428</v>
      </c>
      <c r="I974" s="6">
        <f t="shared" si="15"/>
        <v>114244</v>
      </c>
      <c r="J974" s="15">
        <v>-1.4E-2</v>
      </c>
      <c r="K974" s="6" t="str">
        <f>IF(Table1[[#This Row],[FY 2023]]&lt;Table1[[#This Row],[FY 2022]],"Budget Cut","Budget Increase")</f>
        <v>Budget Cut</v>
      </c>
    </row>
    <row r="975" spans="1:11" x14ac:dyDescent="0.35">
      <c r="A975" s="14" t="s">
        <v>1645</v>
      </c>
      <c r="B975" s="2">
        <v>26</v>
      </c>
      <c r="C975" s="2">
        <v>23</v>
      </c>
      <c r="D975" s="2" t="s">
        <v>1633</v>
      </c>
      <c r="E975" s="3" t="s">
        <v>1646</v>
      </c>
      <c r="F975" s="3" t="s">
        <v>21</v>
      </c>
      <c r="G975" s="6">
        <v>7999254</v>
      </c>
      <c r="H975" s="6">
        <v>7507554</v>
      </c>
      <c r="I975" s="6">
        <f t="shared" si="15"/>
        <v>491700</v>
      </c>
      <c r="J975" s="15">
        <v>-6.0999999999999999E-2</v>
      </c>
      <c r="K975" s="6" t="str">
        <f>IF(Table1[[#This Row],[FY 2023]]&lt;Table1[[#This Row],[FY 2022]],"Budget Cut","Budget Increase")</f>
        <v>Budget Cut</v>
      </c>
    </row>
    <row r="976" spans="1:11" x14ac:dyDescent="0.35">
      <c r="A976" s="14" t="s">
        <v>2880</v>
      </c>
      <c r="B976" s="2">
        <v>9</v>
      </c>
      <c r="C976" s="2">
        <v>16</v>
      </c>
      <c r="D976" s="2" t="s">
        <v>2792</v>
      </c>
      <c r="E976" s="3" t="s">
        <v>2881</v>
      </c>
      <c r="F976" s="3" t="s">
        <v>21</v>
      </c>
      <c r="G976" s="6">
        <v>8001127</v>
      </c>
      <c r="H976" s="6">
        <v>7581013</v>
      </c>
      <c r="I976" s="6">
        <f t="shared" si="15"/>
        <v>420114</v>
      </c>
      <c r="J976" s="15">
        <v>-5.2999999999999999E-2</v>
      </c>
      <c r="K976" s="6" t="str">
        <f>IF(Table1[[#This Row],[FY 2023]]&lt;Table1[[#This Row],[FY 2022]],"Budget Cut","Budget Increase")</f>
        <v>Budget Cut</v>
      </c>
    </row>
    <row r="977" spans="1:11" x14ac:dyDescent="0.35">
      <c r="A977" s="14" t="s">
        <v>3000</v>
      </c>
      <c r="B977" s="2">
        <v>11</v>
      </c>
      <c r="C977" s="2">
        <v>13</v>
      </c>
      <c r="D977" s="2" t="s">
        <v>2942</v>
      </c>
      <c r="E977" s="3" t="s">
        <v>3001</v>
      </c>
      <c r="F977" s="3" t="s">
        <v>26</v>
      </c>
      <c r="G977" s="6">
        <v>8003439</v>
      </c>
      <c r="H977" s="6">
        <v>7440974</v>
      </c>
      <c r="I977" s="6">
        <f t="shared" si="15"/>
        <v>562465</v>
      </c>
      <c r="J977" s="15" t="s">
        <v>3240</v>
      </c>
      <c r="K977" s="6" t="str">
        <f>IF(Table1[[#This Row],[FY 2023]]&lt;Table1[[#This Row],[FY 2022]],"Budget Cut","Budget Increase")</f>
        <v>Budget Cut</v>
      </c>
    </row>
    <row r="978" spans="1:11" x14ac:dyDescent="0.35">
      <c r="A978" s="14" t="s">
        <v>2569</v>
      </c>
      <c r="B978" s="2">
        <v>7</v>
      </c>
      <c r="C978" s="2">
        <v>17</v>
      </c>
      <c r="D978" s="2" t="s">
        <v>2567</v>
      </c>
      <c r="E978" s="3" t="s">
        <v>2570</v>
      </c>
      <c r="F978" s="3" t="s">
        <v>11</v>
      </c>
      <c r="G978" s="6">
        <v>8005652</v>
      </c>
      <c r="H978" s="6">
        <v>8025376</v>
      </c>
      <c r="I978" s="6">
        <f t="shared" si="15"/>
        <v>-19724</v>
      </c>
      <c r="J978" s="15">
        <v>2E-3</v>
      </c>
      <c r="K978" s="6" t="str">
        <f>IF(Table1[[#This Row],[FY 2023]]&lt;Table1[[#This Row],[FY 2022]],"Budget Cut","Budget Increase")</f>
        <v>Budget Increase</v>
      </c>
    </row>
    <row r="979" spans="1:11" x14ac:dyDescent="0.35">
      <c r="A979" s="14" t="s">
        <v>1272</v>
      </c>
      <c r="B979" s="2">
        <v>13</v>
      </c>
      <c r="C979" s="2">
        <v>39</v>
      </c>
      <c r="D979" s="2" t="s">
        <v>1268</v>
      </c>
      <c r="E979" s="3" t="s">
        <v>1273</v>
      </c>
      <c r="F979" s="3" t="s">
        <v>26</v>
      </c>
      <c r="G979" s="6">
        <v>8013920</v>
      </c>
      <c r="H979" s="6">
        <v>7670991</v>
      </c>
      <c r="I979" s="6">
        <f t="shared" si="15"/>
        <v>342929</v>
      </c>
      <c r="J979" s="15">
        <v>-4.2999999999999997E-2</v>
      </c>
      <c r="K979" s="6" t="str">
        <f>IF(Table1[[#This Row],[FY 2023]]&lt;Table1[[#This Row],[FY 2022]],"Budget Cut","Budget Increase")</f>
        <v>Budget Cut</v>
      </c>
    </row>
    <row r="980" spans="1:11" x14ac:dyDescent="0.35">
      <c r="A980" s="14" t="s">
        <v>3116</v>
      </c>
      <c r="B980" s="2">
        <v>29</v>
      </c>
      <c r="C980" s="2">
        <v>27</v>
      </c>
      <c r="D980" s="2" t="s">
        <v>3069</v>
      </c>
      <c r="E980" s="3" t="s">
        <v>3117</v>
      </c>
      <c r="F980" s="3" t="s">
        <v>26</v>
      </c>
      <c r="G980" s="6">
        <v>8015912</v>
      </c>
      <c r="H980" s="6">
        <v>7569501</v>
      </c>
      <c r="I980" s="6">
        <f t="shared" si="15"/>
        <v>446411</v>
      </c>
      <c r="J980" s="15">
        <v>-5.6000000000000001E-2</v>
      </c>
      <c r="K980" s="6" t="str">
        <f>IF(Table1[[#This Row],[FY 2023]]&lt;Table1[[#This Row],[FY 2022]],"Budget Cut","Budget Increase")</f>
        <v>Budget Cut</v>
      </c>
    </row>
    <row r="981" spans="1:11" x14ac:dyDescent="0.35">
      <c r="A981" s="14" t="s">
        <v>2783</v>
      </c>
      <c r="B981" s="2">
        <v>28</v>
      </c>
      <c r="C981" s="2">
        <v>29</v>
      </c>
      <c r="D981" s="2" t="s">
        <v>2755</v>
      </c>
      <c r="E981" s="3" t="s">
        <v>2784</v>
      </c>
      <c r="F981" s="3" t="s">
        <v>21</v>
      </c>
      <c r="G981" s="6">
        <v>8021207</v>
      </c>
      <c r="H981" s="6">
        <v>7149143</v>
      </c>
      <c r="I981" s="6">
        <f t="shared" si="15"/>
        <v>872064</v>
      </c>
      <c r="J981" s="15">
        <v>-0.109</v>
      </c>
      <c r="K981" s="6" t="str">
        <f>IF(Table1[[#This Row],[FY 2023]]&lt;Table1[[#This Row],[FY 2022]],"Budget Cut","Budget Increase")</f>
        <v>Budget Cut</v>
      </c>
    </row>
    <row r="982" spans="1:11" x14ac:dyDescent="0.35">
      <c r="A982" s="14" t="s">
        <v>1917</v>
      </c>
      <c r="B982" s="2">
        <v>2</v>
      </c>
      <c r="C982" s="2">
        <v>5</v>
      </c>
      <c r="D982" s="2" t="s">
        <v>1907</v>
      </c>
      <c r="E982" s="3" t="s">
        <v>1918</v>
      </c>
      <c r="F982" s="3" t="s">
        <v>21</v>
      </c>
      <c r="G982" s="6">
        <v>8028678</v>
      </c>
      <c r="H982" s="6">
        <v>7385038</v>
      </c>
      <c r="I982" s="6">
        <f t="shared" si="15"/>
        <v>643640</v>
      </c>
      <c r="J982" s="15" t="s">
        <v>3238</v>
      </c>
      <c r="K982" s="6" t="str">
        <f>IF(Table1[[#This Row],[FY 2023]]&lt;Table1[[#This Row],[FY 2022]],"Budget Cut","Budget Increase")</f>
        <v>Budget Cut</v>
      </c>
    </row>
    <row r="983" spans="1:11" x14ac:dyDescent="0.35">
      <c r="A983" s="14" t="s">
        <v>749</v>
      </c>
      <c r="B983" s="2">
        <v>30</v>
      </c>
      <c r="C983" s="2">
        <v>22</v>
      </c>
      <c r="D983" s="2" t="s">
        <v>737</v>
      </c>
      <c r="E983" s="3" t="s">
        <v>750</v>
      </c>
      <c r="F983" s="3" t="s">
        <v>21</v>
      </c>
      <c r="G983" s="6">
        <v>8035425</v>
      </c>
      <c r="H983" s="6">
        <v>7721033</v>
      </c>
      <c r="I983" s="6">
        <f t="shared" si="15"/>
        <v>314392</v>
      </c>
      <c r="J983" s="15">
        <v>-3.9E-2</v>
      </c>
      <c r="K983" s="6" t="str">
        <f>IF(Table1[[#This Row],[FY 2023]]&lt;Table1[[#This Row],[FY 2022]],"Budget Cut","Budget Increase")</f>
        <v>Budget Cut</v>
      </c>
    </row>
    <row r="984" spans="1:11" x14ac:dyDescent="0.35">
      <c r="A984" s="14" t="s">
        <v>2621</v>
      </c>
      <c r="B984" s="2">
        <v>8</v>
      </c>
      <c r="C984" s="2">
        <v>17</v>
      </c>
      <c r="D984" s="2" t="s">
        <v>2567</v>
      </c>
      <c r="E984" s="3" t="s">
        <v>2622</v>
      </c>
      <c r="F984" s="3" t="s">
        <v>21</v>
      </c>
      <c r="G984" s="6">
        <v>8035793</v>
      </c>
      <c r="H984" s="6">
        <v>6945183</v>
      </c>
      <c r="I984" s="6">
        <f t="shared" si="15"/>
        <v>1090610</v>
      </c>
      <c r="J984" s="15">
        <v>-0.13600000000000001</v>
      </c>
      <c r="K984" s="6" t="str">
        <f>IF(Table1[[#This Row],[FY 2023]]&lt;Table1[[#This Row],[FY 2022]],"Budget Cut","Budget Increase")</f>
        <v>Budget Cut</v>
      </c>
    </row>
    <row r="985" spans="1:11" x14ac:dyDescent="0.35">
      <c r="A985" s="14" t="s">
        <v>1052</v>
      </c>
      <c r="B985" s="2">
        <v>9</v>
      </c>
      <c r="C985" s="2">
        <v>15</v>
      </c>
      <c r="D985" s="2" t="s">
        <v>1040</v>
      </c>
      <c r="E985" s="3" t="s">
        <v>1053</v>
      </c>
      <c r="F985" s="3" t="s">
        <v>26</v>
      </c>
      <c r="G985" s="6">
        <v>8043008</v>
      </c>
      <c r="H985" s="6">
        <v>6582430</v>
      </c>
      <c r="I985" s="6">
        <f t="shared" si="15"/>
        <v>1460578</v>
      </c>
      <c r="J985" s="15">
        <v>-0.182</v>
      </c>
      <c r="K985" s="6" t="str">
        <f>IF(Table1[[#This Row],[FY 2023]]&lt;Table1[[#This Row],[FY 2022]],"Budget Cut","Budget Increase")</f>
        <v>Budget Cut</v>
      </c>
    </row>
    <row r="986" spans="1:11" x14ac:dyDescent="0.35">
      <c r="A986" s="14" t="s">
        <v>1145</v>
      </c>
      <c r="B986" s="2">
        <v>25</v>
      </c>
      <c r="C986" s="2">
        <v>24</v>
      </c>
      <c r="D986" s="2" t="s">
        <v>1127</v>
      </c>
      <c r="E986" s="3" t="s">
        <v>1146</v>
      </c>
      <c r="F986" s="3" t="s">
        <v>29</v>
      </c>
      <c r="G986" s="6">
        <v>8043921</v>
      </c>
      <c r="H986" s="6">
        <v>7677262</v>
      </c>
      <c r="I986" s="6">
        <f t="shared" si="15"/>
        <v>366659</v>
      </c>
      <c r="J986" s="15">
        <v>-4.5999999999999999E-2</v>
      </c>
      <c r="K986" s="6" t="str">
        <f>IF(Table1[[#This Row],[FY 2023]]&lt;Table1[[#This Row],[FY 2022]],"Budget Cut","Budget Increase")</f>
        <v>Budget Cut</v>
      </c>
    </row>
    <row r="987" spans="1:11" x14ac:dyDescent="0.35">
      <c r="A987" s="14" t="s">
        <v>2508</v>
      </c>
      <c r="B987" s="2">
        <v>1</v>
      </c>
      <c r="C987" s="2">
        <v>2</v>
      </c>
      <c r="D987" s="2" t="s">
        <v>2492</v>
      </c>
      <c r="E987" s="3" t="s">
        <v>2509</v>
      </c>
      <c r="F987" s="3" t="s">
        <v>26</v>
      </c>
      <c r="G987" s="6">
        <v>8050376</v>
      </c>
      <c r="H987" s="6">
        <v>7756830</v>
      </c>
      <c r="I987" s="6">
        <f t="shared" si="15"/>
        <v>293546</v>
      </c>
      <c r="J987" s="15">
        <v>-3.5999999999999997E-2</v>
      </c>
      <c r="K987" s="6" t="str">
        <f>IF(Table1[[#This Row],[FY 2023]]&lt;Table1[[#This Row],[FY 2022]],"Budget Cut","Budget Increase")</f>
        <v>Budget Cut</v>
      </c>
    </row>
    <row r="988" spans="1:11" x14ac:dyDescent="0.35">
      <c r="A988" s="14" t="s">
        <v>1216</v>
      </c>
      <c r="B988" s="2">
        <v>14</v>
      </c>
      <c r="C988" s="2">
        <v>34</v>
      </c>
      <c r="D988" s="2" t="s">
        <v>1194</v>
      </c>
      <c r="E988" s="3" t="s">
        <v>1217</v>
      </c>
      <c r="F988" s="3" t="s">
        <v>21</v>
      </c>
      <c r="G988" s="6">
        <v>8066003</v>
      </c>
      <c r="H988" s="6">
        <v>7433411</v>
      </c>
      <c r="I988" s="6">
        <f t="shared" si="15"/>
        <v>632592</v>
      </c>
      <c r="J988" s="15">
        <v>-7.8E-2</v>
      </c>
      <c r="K988" s="6" t="str">
        <f>IF(Table1[[#This Row],[FY 2023]]&lt;Table1[[#This Row],[FY 2022]],"Budget Cut","Budget Increase")</f>
        <v>Budget Cut</v>
      </c>
    </row>
    <row r="989" spans="1:11" x14ac:dyDescent="0.35">
      <c r="A989" s="14" t="s">
        <v>690</v>
      </c>
      <c r="B989" s="2">
        <v>27</v>
      </c>
      <c r="C989" s="2">
        <v>31</v>
      </c>
      <c r="D989" s="2" t="s">
        <v>672</v>
      </c>
      <c r="E989" s="3" t="s">
        <v>691</v>
      </c>
      <c r="F989" s="3" t="s">
        <v>26</v>
      </c>
      <c r="G989" s="6">
        <v>8070690</v>
      </c>
      <c r="H989" s="6">
        <v>8055070</v>
      </c>
      <c r="I989" s="6">
        <f t="shared" si="15"/>
        <v>15620</v>
      </c>
      <c r="J989" s="15">
        <v>-2E-3</v>
      </c>
      <c r="K989" s="6" t="str">
        <f>IF(Table1[[#This Row],[FY 2023]]&lt;Table1[[#This Row],[FY 2022]],"Budget Cut","Budget Increase")</f>
        <v>Budget Cut</v>
      </c>
    </row>
    <row r="990" spans="1:11" x14ac:dyDescent="0.35">
      <c r="A990" s="14" t="s">
        <v>1239</v>
      </c>
      <c r="B990" s="2">
        <v>24</v>
      </c>
      <c r="C990" s="2">
        <v>34</v>
      </c>
      <c r="D990" s="2" t="s">
        <v>1194</v>
      </c>
      <c r="E990" s="3" t="s">
        <v>1240</v>
      </c>
      <c r="F990" s="3" t="s">
        <v>21</v>
      </c>
      <c r="G990" s="6">
        <v>8087969</v>
      </c>
      <c r="H990" s="6">
        <v>7348665</v>
      </c>
      <c r="I990" s="6">
        <f t="shared" si="15"/>
        <v>739304</v>
      </c>
      <c r="J990" s="15">
        <v>-9.0999999999999998E-2</v>
      </c>
      <c r="K990" s="6" t="str">
        <f>IF(Table1[[#This Row],[FY 2023]]&lt;Table1[[#This Row],[FY 2022]],"Budget Cut","Budget Increase")</f>
        <v>Budget Cut</v>
      </c>
    </row>
    <row r="991" spans="1:11" x14ac:dyDescent="0.35">
      <c r="A991" s="14" t="s">
        <v>356</v>
      </c>
      <c r="B991" s="2">
        <v>19</v>
      </c>
      <c r="C991" s="2">
        <v>42</v>
      </c>
      <c r="D991" s="2" t="s">
        <v>352</v>
      </c>
      <c r="E991" s="3" t="s">
        <v>357</v>
      </c>
      <c r="F991" s="3" t="s">
        <v>29</v>
      </c>
      <c r="G991" s="6">
        <v>8102003</v>
      </c>
      <c r="H991" s="6">
        <v>7405131</v>
      </c>
      <c r="I991" s="6">
        <f t="shared" si="15"/>
        <v>696872</v>
      </c>
      <c r="J991" s="15">
        <v>-8.5999999999999993E-2</v>
      </c>
      <c r="K991" s="6" t="str">
        <f>IF(Table1[[#This Row],[FY 2023]]&lt;Table1[[#This Row],[FY 2022]],"Budget Cut","Budget Increase")</f>
        <v>Budget Cut</v>
      </c>
    </row>
    <row r="992" spans="1:11" x14ac:dyDescent="0.35">
      <c r="A992" s="14" t="s">
        <v>86</v>
      </c>
      <c r="B992" s="2">
        <v>27</v>
      </c>
      <c r="C992" s="2">
        <v>28</v>
      </c>
      <c r="D992" s="2" t="s">
        <v>58</v>
      </c>
      <c r="E992" s="3" t="s">
        <v>87</v>
      </c>
      <c r="F992" s="3" t="s">
        <v>21</v>
      </c>
      <c r="G992" s="6">
        <v>8109274</v>
      </c>
      <c r="H992" s="6">
        <v>7804546</v>
      </c>
      <c r="I992" s="6">
        <f t="shared" si="15"/>
        <v>304728</v>
      </c>
      <c r="J992" s="15">
        <v>-3.7999999999999999E-2</v>
      </c>
      <c r="K992" s="6" t="str">
        <f>IF(Table1[[#This Row],[FY 2023]]&lt;Table1[[#This Row],[FY 2022]],"Budget Cut","Budget Increase")</f>
        <v>Budget Cut</v>
      </c>
    </row>
    <row r="993" spans="1:11" x14ac:dyDescent="0.35">
      <c r="A993" s="14" t="s">
        <v>1799</v>
      </c>
      <c r="B993" s="2">
        <v>2</v>
      </c>
      <c r="C993" s="2">
        <v>1</v>
      </c>
      <c r="D993" s="2" t="s">
        <v>1739</v>
      </c>
      <c r="E993" s="3" t="s">
        <v>1800</v>
      </c>
      <c r="F993" s="3" t="s">
        <v>21</v>
      </c>
      <c r="G993" s="6">
        <v>8110926</v>
      </c>
      <c r="H993" s="6">
        <v>7077285</v>
      </c>
      <c r="I993" s="6">
        <f t="shared" si="15"/>
        <v>1033641</v>
      </c>
      <c r="J993" s="15">
        <v>-0.127</v>
      </c>
      <c r="K993" s="6" t="str">
        <f>IF(Table1[[#This Row],[FY 2023]]&lt;Table1[[#This Row],[FY 2022]],"Budget Cut","Budget Increase")</f>
        <v>Budget Cut</v>
      </c>
    </row>
    <row r="994" spans="1:11" x14ac:dyDescent="0.35">
      <c r="A994" s="14" t="s">
        <v>147</v>
      </c>
      <c r="B994" s="2">
        <v>27</v>
      </c>
      <c r="C994" s="2">
        <v>32</v>
      </c>
      <c r="D994" s="2" t="s">
        <v>121</v>
      </c>
      <c r="E994" s="3" t="s">
        <v>148</v>
      </c>
      <c r="F994" s="3" t="s">
        <v>21</v>
      </c>
      <c r="G994" s="6">
        <v>8113834</v>
      </c>
      <c r="H994" s="6">
        <v>7970890</v>
      </c>
      <c r="I994" s="6">
        <f t="shared" si="15"/>
        <v>142944</v>
      </c>
      <c r="J994" s="15">
        <v>-1.7999999999999999E-2</v>
      </c>
      <c r="K994" s="6" t="str">
        <f>IF(Table1[[#This Row],[FY 2023]]&lt;Table1[[#This Row],[FY 2022]],"Budget Cut","Budget Increase")</f>
        <v>Budget Cut</v>
      </c>
    </row>
    <row r="995" spans="1:11" x14ac:dyDescent="0.35">
      <c r="A995" s="14" t="s">
        <v>2276</v>
      </c>
      <c r="B995" s="2">
        <v>13</v>
      </c>
      <c r="C995" s="2">
        <v>33</v>
      </c>
      <c r="D995" s="2" t="s">
        <v>2277</v>
      </c>
      <c r="E995" s="3" t="s">
        <v>2278</v>
      </c>
      <c r="F995" s="3" t="s">
        <v>11</v>
      </c>
      <c r="G995" s="6">
        <v>8123612</v>
      </c>
      <c r="H995" s="6">
        <v>8209147</v>
      </c>
      <c r="I995" s="6">
        <f t="shared" si="15"/>
        <v>-85535</v>
      </c>
      <c r="J995" s="15">
        <v>1.0999999999999999E-2</v>
      </c>
      <c r="K995" s="6" t="str">
        <f>IF(Table1[[#This Row],[FY 2023]]&lt;Table1[[#This Row],[FY 2022]],"Budget Cut","Budget Increase")</f>
        <v>Budget Increase</v>
      </c>
    </row>
    <row r="996" spans="1:11" x14ac:dyDescent="0.35">
      <c r="A996" s="14" t="s">
        <v>881</v>
      </c>
      <c r="B996" s="2">
        <v>6</v>
      </c>
      <c r="C996" s="2">
        <v>10</v>
      </c>
      <c r="D996" s="2" t="s">
        <v>813</v>
      </c>
      <c r="E996" s="3" t="s">
        <v>882</v>
      </c>
      <c r="F996" s="3" t="s">
        <v>26</v>
      </c>
      <c r="G996" s="6">
        <v>8127770</v>
      </c>
      <c r="H996" s="6">
        <v>7879981</v>
      </c>
      <c r="I996" s="6">
        <f t="shared" si="15"/>
        <v>247789</v>
      </c>
      <c r="J996" s="15" t="s">
        <v>3242</v>
      </c>
      <c r="K996" s="6" t="str">
        <f>IF(Table1[[#This Row],[FY 2023]]&lt;Table1[[#This Row],[FY 2022]],"Budget Cut","Budget Increase")</f>
        <v>Budget Cut</v>
      </c>
    </row>
    <row r="997" spans="1:11" x14ac:dyDescent="0.35">
      <c r="A997" s="14" t="s">
        <v>41</v>
      </c>
      <c r="B997" s="2">
        <v>6</v>
      </c>
      <c r="C997" s="2">
        <v>7</v>
      </c>
      <c r="D997" s="2" t="s">
        <v>9</v>
      </c>
      <c r="E997" s="3" t="s">
        <v>42</v>
      </c>
      <c r="F997" s="3" t="s">
        <v>29</v>
      </c>
      <c r="G997" s="6">
        <v>8129271</v>
      </c>
      <c r="H997" s="6">
        <v>7979953</v>
      </c>
      <c r="I997" s="6">
        <f t="shared" si="15"/>
        <v>149318</v>
      </c>
      <c r="J997" s="15">
        <v>-1.7999999999999999E-2</v>
      </c>
      <c r="K997" s="6" t="str">
        <f>IF(Table1[[#This Row],[FY 2023]]&lt;Table1[[#This Row],[FY 2022]],"Budget Cut","Budget Increase")</f>
        <v>Budget Cut</v>
      </c>
    </row>
    <row r="998" spans="1:11" x14ac:dyDescent="0.35">
      <c r="A998" s="14" t="s">
        <v>726</v>
      </c>
      <c r="B998" s="2">
        <v>29</v>
      </c>
      <c r="C998" s="2">
        <v>31</v>
      </c>
      <c r="D998" s="2" t="s">
        <v>672</v>
      </c>
      <c r="E998" s="3" t="s">
        <v>727</v>
      </c>
      <c r="F998" s="3" t="s">
        <v>26</v>
      </c>
      <c r="G998" s="6">
        <v>8135566</v>
      </c>
      <c r="H998" s="6">
        <v>7823355</v>
      </c>
      <c r="I998" s="6">
        <f t="shared" si="15"/>
        <v>312211</v>
      </c>
      <c r="J998" s="15">
        <v>-3.7999999999999999E-2</v>
      </c>
      <c r="K998" s="6" t="str">
        <f>IF(Table1[[#This Row],[FY 2023]]&lt;Table1[[#This Row],[FY 2022]],"Budget Cut","Budget Increase")</f>
        <v>Budget Cut</v>
      </c>
    </row>
    <row r="999" spans="1:11" x14ac:dyDescent="0.35">
      <c r="A999" s="14" t="s">
        <v>1736</v>
      </c>
      <c r="B999" s="2">
        <v>22</v>
      </c>
      <c r="C999" s="2">
        <v>45</v>
      </c>
      <c r="D999" s="2" t="s">
        <v>1700</v>
      </c>
      <c r="E999" s="3" t="s">
        <v>1737</v>
      </c>
      <c r="F999" s="3" t="s">
        <v>21</v>
      </c>
      <c r="G999" s="6">
        <v>8137363</v>
      </c>
      <c r="H999" s="6">
        <v>7511362</v>
      </c>
      <c r="I999" s="6">
        <f t="shared" si="15"/>
        <v>626001</v>
      </c>
      <c r="J999" s="15">
        <v>-7.6999999999999999E-2</v>
      </c>
      <c r="K999" s="6" t="str">
        <f>IF(Table1[[#This Row],[FY 2023]]&lt;Table1[[#This Row],[FY 2022]],"Budget Cut","Budget Increase")</f>
        <v>Budget Cut</v>
      </c>
    </row>
    <row r="1000" spans="1:11" x14ac:dyDescent="0.35">
      <c r="A1000" s="14" t="s">
        <v>2349</v>
      </c>
      <c r="B1000" s="2">
        <v>15</v>
      </c>
      <c r="C1000" s="2">
        <v>33</v>
      </c>
      <c r="D1000" s="2" t="s">
        <v>2277</v>
      </c>
      <c r="E1000" s="3" t="s">
        <v>2350</v>
      </c>
      <c r="F1000" s="3" t="s">
        <v>14</v>
      </c>
      <c r="G1000" s="6">
        <v>8144215</v>
      </c>
      <c r="H1000" s="6">
        <v>8087540</v>
      </c>
      <c r="I1000" s="6">
        <f t="shared" si="15"/>
        <v>56675</v>
      </c>
      <c r="J1000" s="15">
        <v>-7.0000000000000001E-3</v>
      </c>
      <c r="K1000" s="6" t="str">
        <f>IF(Table1[[#This Row],[FY 2023]]&lt;Table1[[#This Row],[FY 2022]],"Budget Cut","Budget Increase")</f>
        <v>Budget Cut</v>
      </c>
    </row>
    <row r="1001" spans="1:11" x14ac:dyDescent="0.35">
      <c r="A1001" s="14" t="s">
        <v>1647</v>
      </c>
      <c r="B1001" s="2">
        <v>26</v>
      </c>
      <c r="C1001" s="2">
        <v>23</v>
      </c>
      <c r="D1001" s="2" t="s">
        <v>1633</v>
      </c>
      <c r="E1001" s="3" t="s">
        <v>1648</v>
      </c>
      <c r="F1001" s="3" t="s">
        <v>21</v>
      </c>
      <c r="G1001" s="6">
        <v>8181531</v>
      </c>
      <c r="H1001" s="6">
        <v>8294458</v>
      </c>
      <c r="I1001" s="6">
        <f t="shared" si="15"/>
        <v>-112927</v>
      </c>
      <c r="J1001" s="15">
        <v>1.4E-2</v>
      </c>
      <c r="K1001" s="6" t="str">
        <f>IF(Table1[[#This Row],[FY 2023]]&lt;Table1[[#This Row],[FY 2022]],"Budget Cut","Budget Increase")</f>
        <v>Budget Increase</v>
      </c>
    </row>
    <row r="1002" spans="1:11" x14ac:dyDescent="0.35">
      <c r="A1002" s="14" t="s">
        <v>2746</v>
      </c>
      <c r="B1002" s="2">
        <v>10</v>
      </c>
      <c r="C1002" s="2">
        <v>14</v>
      </c>
      <c r="D1002" s="2" t="s">
        <v>2688</v>
      </c>
      <c r="E1002" s="3" t="s">
        <v>2747</v>
      </c>
      <c r="F1002" s="3" t="s">
        <v>21</v>
      </c>
      <c r="G1002" s="6">
        <v>8196857</v>
      </c>
      <c r="H1002" s="6">
        <v>7038494</v>
      </c>
      <c r="I1002" s="6">
        <f t="shared" si="15"/>
        <v>1158363</v>
      </c>
      <c r="J1002" s="15">
        <v>-0.14099999999999999</v>
      </c>
      <c r="K1002" s="6" t="str">
        <f>IF(Table1[[#This Row],[FY 2023]]&lt;Table1[[#This Row],[FY 2022]],"Budget Cut","Budget Increase")</f>
        <v>Budget Cut</v>
      </c>
    </row>
    <row r="1003" spans="1:11" x14ac:dyDescent="0.35">
      <c r="A1003" s="14" t="s">
        <v>106</v>
      </c>
      <c r="B1003" s="2">
        <v>28</v>
      </c>
      <c r="C1003" s="2">
        <v>28</v>
      </c>
      <c r="D1003" s="2" t="s">
        <v>58</v>
      </c>
      <c r="E1003" s="3" t="s">
        <v>107</v>
      </c>
      <c r="F1003" s="3" t="s">
        <v>21</v>
      </c>
      <c r="G1003" s="6">
        <v>8207197</v>
      </c>
      <c r="H1003" s="6">
        <v>8067507</v>
      </c>
      <c r="I1003" s="6">
        <f t="shared" si="15"/>
        <v>139690</v>
      </c>
      <c r="J1003" s="15">
        <v>-1.7000000000000001E-2</v>
      </c>
      <c r="K1003" s="6" t="str">
        <f>IF(Table1[[#This Row],[FY 2023]]&lt;Table1[[#This Row],[FY 2022]],"Budget Cut","Budget Increase")</f>
        <v>Budget Cut</v>
      </c>
    </row>
    <row r="1004" spans="1:11" x14ac:dyDescent="0.35">
      <c r="A1004" s="14" t="s">
        <v>163</v>
      </c>
      <c r="B1004" s="2">
        <v>27</v>
      </c>
      <c r="C1004" s="2">
        <v>32</v>
      </c>
      <c r="D1004" s="2" t="s">
        <v>121</v>
      </c>
      <c r="E1004" s="3" t="s">
        <v>164</v>
      </c>
      <c r="F1004" s="3" t="s">
        <v>26</v>
      </c>
      <c r="G1004" s="6">
        <v>8210027</v>
      </c>
      <c r="H1004" s="6">
        <v>8301284</v>
      </c>
      <c r="I1004" s="6">
        <f t="shared" si="15"/>
        <v>-91257</v>
      </c>
      <c r="J1004" s="15">
        <v>1.0999999999999999E-2</v>
      </c>
      <c r="K1004" s="6" t="str">
        <f>IF(Table1[[#This Row],[FY 2023]]&lt;Table1[[#This Row],[FY 2022]],"Budget Cut","Budget Increase")</f>
        <v>Budget Increase</v>
      </c>
    </row>
    <row r="1005" spans="1:11" x14ac:dyDescent="0.35">
      <c r="A1005" s="14" t="s">
        <v>2043</v>
      </c>
      <c r="B1005" s="2">
        <v>19</v>
      </c>
      <c r="C1005" s="2">
        <v>37</v>
      </c>
      <c r="D1005" s="2" t="s">
        <v>2035</v>
      </c>
      <c r="E1005" s="3" t="s">
        <v>2044</v>
      </c>
      <c r="F1005" s="3" t="s">
        <v>29</v>
      </c>
      <c r="G1005" s="6">
        <v>8215667</v>
      </c>
      <c r="H1005" s="6">
        <v>8369482</v>
      </c>
      <c r="I1005" s="6">
        <f t="shared" si="15"/>
        <v>-153815</v>
      </c>
      <c r="J1005" s="15">
        <v>1.9E-2</v>
      </c>
      <c r="K1005" s="6" t="str">
        <f>IF(Table1[[#This Row],[FY 2023]]&lt;Table1[[#This Row],[FY 2022]],"Budget Cut","Budget Increase")</f>
        <v>Budget Increase</v>
      </c>
    </row>
    <row r="1006" spans="1:11" x14ac:dyDescent="0.35">
      <c r="A1006" s="14" t="s">
        <v>2164</v>
      </c>
      <c r="B1006" s="2">
        <v>16</v>
      </c>
      <c r="C1006" s="2">
        <v>36</v>
      </c>
      <c r="D1006" s="2" t="s">
        <v>2128</v>
      </c>
      <c r="E1006" s="3" t="s">
        <v>2165</v>
      </c>
      <c r="F1006" s="3" t="s">
        <v>21</v>
      </c>
      <c r="G1006" s="6">
        <v>8220976</v>
      </c>
      <c r="H1006" s="6">
        <v>7713689</v>
      </c>
      <c r="I1006" s="6">
        <f t="shared" si="15"/>
        <v>507287</v>
      </c>
      <c r="J1006" s="15">
        <v>-6.2E-2</v>
      </c>
      <c r="K1006" s="6" t="str">
        <f>IF(Table1[[#This Row],[FY 2023]]&lt;Table1[[#This Row],[FY 2022]],"Budget Cut","Budget Increase")</f>
        <v>Budget Cut</v>
      </c>
    </row>
    <row r="1007" spans="1:11" x14ac:dyDescent="0.35">
      <c r="A1007" s="14" t="s">
        <v>2577</v>
      </c>
      <c r="B1007" s="2">
        <v>7</v>
      </c>
      <c r="C1007" s="2">
        <v>17</v>
      </c>
      <c r="D1007" s="2" t="s">
        <v>2567</v>
      </c>
      <c r="E1007" s="3" t="s">
        <v>2578</v>
      </c>
      <c r="F1007" s="3" t="s">
        <v>11</v>
      </c>
      <c r="G1007" s="6">
        <v>8228220</v>
      </c>
      <c r="H1007" s="6">
        <v>7520204</v>
      </c>
      <c r="I1007" s="6">
        <f t="shared" si="15"/>
        <v>708016</v>
      </c>
      <c r="J1007" s="15">
        <v>-8.5999999999999993E-2</v>
      </c>
      <c r="K1007" s="6" t="str">
        <f>IF(Table1[[#This Row],[FY 2023]]&lt;Table1[[#This Row],[FY 2022]],"Budget Cut","Budget Increase")</f>
        <v>Budget Cut</v>
      </c>
    </row>
    <row r="1008" spans="1:11" x14ac:dyDescent="0.35">
      <c r="A1008" s="14" t="s">
        <v>3025</v>
      </c>
      <c r="B1008" s="2">
        <v>21</v>
      </c>
      <c r="C1008" s="2">
        <v>48</v>
      </c>
      <c r="D1008" s="2" t="s">
        <v>3023</v>
      </c>
      <c r="E1008" s="3" t="s">
        <v>3026</v>
      </c>
      <c r="F1008" s="3" t="s">
        <v>21</v>
      </c>
      <c r="G1008" s="6">
        <v>8236870</v>
      </c>
      <c r="H1008" s="6">
        <v>7399486</v>
      </c>
      <c r="I1008" s="6">
        <f t="shared" si="15"/>
        <v>837384</v>
      </c>
      <c r="J1008" s="15">
        <v>-0.10199999999999999</v>
      </c>
      <c r="K1008" s="6" t="str">
        <f>IF(Table1[[#This Row],[FY 2023]]&lt;Table1[[#This Row],[FY 2022]],"Budget Cut","Budget Increase")</f>
        <v>Budget Cut</v>
      </c>
    </row>
    <row r="1009" spans="1:11" x14ac:dyDescent="0.35">
      <c r="A1009" s="14" t="s">
        <v>3196</v>
      </c>
      <c r="B1009" s="2">
        <v>20</v>
      </c>
      <c r="C1009" s="2">
        <v>44</v>
      </c>
      <c r="D1009" s="2" t="s">
        <v>3190</v>
      </c>
      <c r="E1009" s="3" t="s">
        <v>3197</v>
      </c>
      <c r="F1009" s="3" t="s">
        <v>21</v>
      </c>
      <c r="G1009" s="6">
        <v>8247758</v>
      </c>
      <c r="H1009" s="6">
        <v>7404956</v>
      </c>
      <c r="I1009" s="6">
        <f t="shared" si="15"/>
        <v>842802</v>
      </c>
      <c r="J1009" s="15">
        <v>-0.10199999999999999</v>
      </c>
      <c r="K1009" s="6" t="str">
        <f>IF(Table1[[#This Row],[FY 2023]]&lt;Table1[[#This Row],[FY 2022]],"Budget Cut","Budget Increase")</f>
        <v>Budget Cut</v>
      </c>
    </row>
    <row r="1010" spans="1:11" x14ac:dyDescent="0.35">
      <c r="A1010" s="14" t="s">
        <v>1681</v>
      </c>
      <c r="B1010" s="2">
        <v>29</v>
      </c>
      <c r="C1010" s="2">
        <v>23</v>
      </c>
      <c r="D1010" s="2" t="s">
        <v>1633</v>
      </c>
      <c r="E1010" s="3" t="s">
        <v>1682</v>
      </c>
      <c r="F1010" s="3" t="s">
        <v>21</v>
      </c>
      <c r="G1010" s="6">
        <v>8249929</v>
      </c>
      <c r="H1010" s="6">
        <v>7392902</v>
      </c>
      <c r="I1010" s="6">
        <f t="shared" si="15"/>
        <v>857027</v>
      </c>
      <c r="J1010" s="15">
        <v>-0.104</v>
      </c>
      <c r="K1010" s="6" t="str">
        <f>IF(Table1[[#This Row],[FY 2023]]&lt;Table1[[#This Row],[FY 2022]],"Budget Cut","Budget Increase")</f>
        <v>Budget Cut</v>
      </c>
    </row>
    <row r="1011" spans="1:11" x14ac:dyDescent="0.35">
      <c r="A1011" s="14" t="s">
        <v>778</v>
      </c>
      <c r="B1011" s="2">
        <v>31</v>
      </c>
      <c r="C1011" s="2">
        <v>50</v>
      </c>
      <c r="D1011" s="2" t="s">
        <v>770</v>
      </c>
      <c r="E1011" s="3" t="s">
        <v>779</v>
      </c>
      <c r="F1011" s="3" t="s">
        <v>21</v>
      </c>
      <c r="G1011" s="6">
        <v>8260099</v>
      </c>
      <c r="H1011" s="6">
        <v>8312513</v>
      </c>
      <c r="I1011" s="6">
        <f t="shared" si="15"/>
        <v>-52414</v>
      </c>
      <c r="J1011" s="15">
        <v>6.0000000000000001E-3</v>
      </c>
      <c r="K1011" s="6" t="str">
        <f>IF(Table1[[#This Row],[FY 2023]]&lt;Table1[[#This Row],[FY 2022]],"Budget Cut","Budget Increase")</f>
        <v>Budget Increase</v>
      </c>
    </row>
    <row r="1012" spans="1:11" x14ac:dyDescent="0.35">
      <c r="A1012" s="14" t="s">
        <v>2148</v>
      </c>
      <c r="B1012" s="2">
        <v>16</v>
      </c>
      <c r="C1012" s="2">
        <v>36</v>
      </c>
      <c r="D1012" s="2" t="s">
        <v>2128</v>
      </c>
      <c r="E1012" s="3" t="s">
        <v>2149</v>
      </c>
      <c r="F1012" s="3" t="s">
        <v>11</v>
      </c>
      <c r="G1012" s="6">
        <v>8272554</v>
      </c>
      <c r="H1012" s="6">
        <v>8397537</v>
      </c>
      <c r="I1012" s="6">
        <f t="shared" si="15"/>
        <v>-124983</v>
      </c>
      <c r="J1012" s="15">
        <v>1.4999999999999999E-2</v>
      </c>
      <c r="K1012" s="6" t="str">
        <f>IF(Table1[[#This Row],[FY 2023]]&lt;Table1[[#This Row],[FY 2022]],"Budget Cut","Budget Increase")</f>
        <v>Budget Increase</v>
      </c>
    </row>
    <row r="1013" spans="1:11" x14ac:dyDescent="0.35">
      <c r="A1013" s="14" t="s">
        <v>1189</v>
      </c>
      <c r="B1013" s="2">
        <v>29</v>
      </c>
      <c r="C1013" s="2">
        <v>24</v>
      </c>
      <c r="D1013" s="2" t="s">
        <v>1127</v>
      </c>
      <c r="E1013" s="3" t="s">
        <v>1190</v>
      </c>
      <c r="F1013" s="3" t="s">
        <v>21</v>
      </c>
      <c r="G1013" s="6">
        <v>8277919</v>
      </c>
      <c r="H1013" s="6">
        <v>7865344</v>
      </c>
      <c r="I1013" s="6">
        <f t="shared" si="15"/>
        <v>412575</v>
      </c>
      <c r="J1013" s="15" t="s">
        <v>3241</v>
      </c>
      <c r="K1013" s="6" t="str">
        <f>IF(Table1[[#This Row],[FY 2023]]&lt;Table1[[#This Row],[FY 2022]],"Budget Cut","Budget Increase")</f>
        <v>Budget Cut</v>
      </c>
    </row>
    <row r="1014" spans="1:11" x14ac:dyDescent="0.35">
      <c r="A1014" s="14" t="s">
        <v>3056</v>
      </c>
      <c r="B1014" s="2">
        <v>22</v>
      </c>
      <c r="C1014" s="2">
        <v>48</v>
      </c>
      <c r="D1014" s="2" t="s">
        <v>3023</v>
      </c>
      <c r="E1014" s="3" t="s">
        <v>3057</v>
      </c>
      <c r="F1014" s="3" t="s">
        <v>21</v>
      </c>
      <c r="G1014" s="6">
        <v>8282570</v>
      </c>
      <c r="H1014" s="6">
        <v>8276098</v>
      </c>
      <c r="I1014" s="6">
        <f t="shared" si="15"/>
        <v>6472</v>
      </c>
      <c r="J1014" s="15">
        <v>-1E-3</v>
      </c>
      <c r="K1014" s="6" t="str">
        <f>IF(Table1[[#This Row],[FY 2023]]&lt;Table1[[#This Row],[FY 2022]],"Budget Cut","Budget Increase")</f>
        <v>Budget Cut</v>
      </c>
    </row>
    <row r="1015" spans="1:11" x14ac:dyDescent="0.35">
      <c r="A1015" s="14" t="s">
        <v>969</v>
      </c>
      <c r="B1015" s="2">
        <v>8</v>
      </c>
      <c r="C1015" s="2">
        <v>18</v>
      </c>
      <c r="D1015" s="2" t="s">
        <v>965</v>
      </c>
      <c r="E1015" s="3" t="s">
        <v>970</v>
      </c>
      <c r="F1015" s="3" t="s">
        <v>14</v>
      </c>
      <c r="G1015" s="6">
        <v>8298750</v>
      </c>
      <c r="H1015" s="6">
        <v>8050796</v>
      </c>
      <c r="I1015" s="6">
        <f t="shared" si="15"/>
        <v>247954</v>
      </c>
      <c r="J1015" s="15" t="s">
        <v>3242</v>
      </c>
      <c r="K1015" s="6" t="str">
        <f>IF(Table1[[#This Row],[FY 2023]]&lt;Table1[[#This Row],[FY 2022]],"Budget Cut","Budget Increase")</f>
        <v>Budget Cut</v>
      </c>
    </row>
    <row r="1016" spans="1:11" x14ac:dyDescent="0.35">
      <c r="A1016" s="14" t="s">
        <v>1414</v>
      </c>
      <c r="B1016" s="2">
        <v>24</v>
      </c>
      <c r="C1016" s="2">
        <v>30</v>
      </c>
      <c r="D1016" s="2" t="s">
        <v>1384</v>
      </c>
      <c r="E1016" s="3" t="s">
        <v>1415</v>
      </c>
      <c r="F1016" s="3" t="s">
        <v>26</v>
      </c>
      <c r="G1016" s="6">
        <v>8301171</v>
      </c>
      <c r="H1016" s="6">
        <v>7978878</v>
      </c>
      <c r="I1016" s="6">
        <f t="shared" si="15"/>
        <v>322293</v>
      </c>
      <c r="J1016" s="15">
        <v>-3.9E-2</v>
      </c>
      <c r="K1016" s="6" t="str">
        <f>IF(Table1[[#This Row],[FY 2023]]&lt;Table1[[#This Row],[FY 2022]],"Budget Cut","Budget Increase")</f>
        <v>Budget Cut</v>
      </c>
    </row>
    <row r="1017" spans="1:11" x14ac:dyDescent="0.35">
      <c r="A1017" s="14" t="s">
        <v>2734</v>
      </c>
      <c r="B1017" s="2">
        <v>10</v>
      </c>
      <c r="C1017" s="2">
        <v>14</v>
      </c>
      <c r="D1017" s="2" t="s">
        <v>2688</v>
      </c>
      <c r="E1017" s="3" t="s">
        <v>2735</v>
      </c>
      <c r="F1017" s="3" t="s">
        <v>21</v>
      </c>
      <c r="G1017" s="6">
        <v>8305961</v>
      </c>
      <c r="H1017" s="6">
        <v>7240079</v>
      </c>
      <c r="I1017" s="6">
        <f t="shared" si="15"/>
        <v>1065882</v>
      </c>
      <c r="J1017" s="15">
        <v>-0.128</v>
      </c>
      <c r="K1017" s="6" t="str">
        <f>IF(Table1[[#This Row],[FY 2023]]&lt;Table1[[#This Row],[FY 2022]],"Budget Cut","Budget Increase")</f>
        <v>Budget Cut</v>
      </c>
    </row>
    <row r="1018" spans="1:11" x14ac:dyDescent="0.35">
      <c r="A1018" s="14" t="s">
        <v>942</v>
      </c>
      <c r="B1018" s="2">
        <v>10</v>
      </c>
      <c r="C1018" s="2">
        <v>11</v>
      </c>
      <c r="D1018" s="2" t="s">
        <v>896</v>
      </c>
      <c r="E1018" s="3" t="s">
        <v>943</v>
      </c>
      <c r="F1018" s="3" t="s">
        <v>21</v>
      </c>
      <c r="G1018" s="6">
        <v>8315696</v>
      </c>
      <c r="H1018" s="6">
        <v>7612600</v>
      </c>
      <c r="I1018" s="6">
        <f t="shared" si="15"/>
        <v>703096</v>
      </c>
      <c r="J1018" s="15">
        <v>-8.5000000000000006E-2</v>
      </c>
      <c r="K1018" s="6" t="str">
        <f>IF(Table1[[#This Row],[FY 2023]]&lt;Table1[[#This Row],[FY 2022]],"Budget Cut","Budget Increase")</f>
        <v>Budget Cut</v>
      </c>
    </row>
    <row r="1019" spans="1:11" x14ac:dyDescent="0.35">
      <c r="A1019" s="14" t="s">
        <v>2331</v>
      </c>
      <c r="B1019" s="2">
        <v>14</v>
      </c>
      <c r="C1019" s="2">
        <v>33</v>
      </c>
      <c r="D1019" s="2" t="s">
        <v>2277</v>
      </c>
      <c r="E1019" s="3" t="s">
        <v>2332</v>
      </c>
      <c r="F1019" s="3" t="s">
        <v>11</v>
      </c>
      <c r="G1019" s="6">
        <v>8331805</v>
      </c>
      <c r="H1019" s="6">
        <v>7965581</v>
      </c>
      <c r="I1019" s="6">
        <f t="shared" si="15"/>
        <v>366224</v>
      </c>
      <c r="J1019" s="15">
        <v>-4.3999999999999997E-2</v>
      </c>
      <c r="K1019" s="6" t="str">
        <f>IF(Table1[[#This Row],[FY 2023]]&lt;Table1[[#This Row],[FY 2022]],"Budget Cut","Budget Increase")</f>
        <v>Budget Cut</v>
      </c>
    </row>
    <row r="1020" spans="1:11" x14ac:dyDescent="0.35">
      <c r="A1020" s="14" t="s">
        <v>2345</v>
      </c>
      <c r="B1020" s="2">
        <v>15</v>
      </c>
      <c r="C1020" s="2">
        <v>33</v>
      </c>
      <c r="D1020" s="2" t="s">
        <v>2277</v>
      </c>
      <c r="E1020" s="3" t="s">
        <v>2346</v>
      </c>
      <c r="F1020" s="3" t="s">
        <v>21</v>
      </c>
      <c r="G1020" s="6">
        <v>8336690</v>
      </c>
      <c r="H1020" s="6">
        <v>7696110</v>
      </c>
      <c r="I1020" s="6">
        <f t="shared" si="15"/>
        <v>640580</v>
      </c>
      <c r="J1020" s="15">
        <v>-7.6999999999999999E-2</v>
      </c>
      <c r="K1020" s="6" t="str">
        <f>IF(Table1[[#This Row],[FY 2023]]&lt;Table1[[#This Row],[FY 2022]],"Budget Cut","Budget Increase")</f>
        <v>Budget Cut</v>
      </c>
    </row>
    <row r="1021" spans="1:11" x14ac:dyDescent="0.35">
      <c r="A1021" s="14" t="s">
        <v>1726</v>
      </c>
      <c r="B1021" s="2">
        <v>22</v>
      </c>
      <c r="C1021" s="2">
        <v>45</v>
      </c>
      <c r="D1021" s="2" t="s">
        <v>1700</v>
      </c>
      <c r="E1021" s="3" t="s">
        <v>1727</v>
      </c>
      <c r="F1021" s="3" t="s">
        <v>21</v>
      </c>
      <c r="G1021" s="6">
        <v>8341065</v>
      </c>
      <c r="H1021" s="6">
        <v>7370566</v>
      </c>
      <c r="I1021" s="6">
        <f t="shared" si="15"/>
        <v>970499</v>
      </c>
      <c r="J1021" s="15">
        <v>-0.11600000000000001</v>
      </c>
      <c r="K1021" s="6" t="str">
        <f>IF(Table1[[#This Row],[FY 2023]]&lt;Table1[[#This Row],[FY 2022]],"Budget Cut","Budget Increase")</f>
        <v>Budget Cut</v>
      </c>
    </row>
    <row r="1022" spans="1:11" x14ac:dyDescent="0.35">
      <c r="A1022" s="14" t="s">
        <v>1135</v>
      </c>
      <c r="B1022" s="2">
        <v>25</v>
      </c>
      <c r="C1022" s="2">
        <v>24</v>
      </c>
      <c r="D1022" s="2" t="s">
        <v>1127</v>
      </c>
      <c r="E1022" s="3" t="s">
        <v>1136</v>
      </c>
      <c r="F1022" s="3" t="s">
        <v>26</v>
      </c>
      <c r="G1022" s="6">
        <v>8342849</v>
      </c>
      <c r="H1022" s="6">
        <v>7721389</v>
      </c>
      <c r="I1022" s="6">
        <f t="shared" si="15"/>
        <v>621460</v>
      </c>
      <c r="J1022" s="15">
        <v>-7.3999999999999996E-2</v>
      </c>
      <c r="K1022" s="6" t="str">
        <f>IF(Table1[[#This Row],[FY 2023]]&lt;Table1[[#This Row],[FY 2022]],"Budget Cut","Budget Increase")</f>
        <v>Budget Cut</v>
      </c>
    </row>
    <row r="1023" spans="1:11" x14ac:dyDescent="0.35">
      <c r="A1023" s="14" t="s">
        <v>539</v>
      </c>
      <c r="B1023" s="2">
        <v>2</v>
      </c>
      <c r="C1023" s="2">
        <v>3</v>
      </c>
      <c r="D1023" s="2" t="s">
        <v>491</v>
      </c>
      <c r="E1023" s="3" t="s">
        <v>540</v>
      </c>
      <c r="F1023" s="3" t="s">
        <v>21</v>
      </c>
      <c r="G1023" s="6">
        <v>8344010</v>
      </c>
      <c r="H1023" s="6">
        <v>8343626</v>
      </c>
      <c r="I1023" s="6">
        <f t="shared" si="15"/>
        <v>384</v>
      </c>
      <c r="J1023" s="15" t="s">
        <v>3244</v>
      </c>
      <c r="K1023" s="6" t="str">
        <f>IF(Table1[[#This Row],[FY 2023]]&lt;Table1[[#This Row],[FY 2022]],"Budget Cut","Budget Increase")</f>
        <v>Budget Cut</v>
      </c>
    </row>
    <row r="1024" spans="1:11" x14ac:dyDescent="0.35">
      <c r="A1024" s="14" t="s">
        <v>2540</v>
      </c>
      <c r="B1024" s="2">
        <v>2</v>
      </c>
      <c r="C1024" s="2">
        <v>2</v>
      </c>
      <c r="D1024" s="2" t="s">
        <v>2492</v>
      </c>
      <c r="E1024" s="3" t="s">
        <v>2541</v>
      </c>
      <c r="F1024" s="3" t="s">
        <v>29</v>
      </c>
      <c r="G1024" s="6">
        <v>8356782</v>
      </c>
      <c r="H1024" s="6">
        <v>7941471</v>
      </c>
      <c r="I1024" s="6">
        <f t="shared" si="15"/>
        <v>415311</v>
      </c>
      <c r="J1024" s="15" t="s">
        <v>3241</v>
      </c>
      <c r="K1024" s="6" t="str">
        <f>IF(Table1[[#This Row],[FY 2023]]&lt;Table1[[#This Row],[FY 2022]],"Budget Cut","Budget Increase")</f>
        <v>Budget Cut</v>
      </c>
    </row>
    <row r="1025" spans="1:11" x14ac:dyDescent="0.35">
      <c r="A1025" s="14" t="s">
        <v>2864</v>
      </c>
      <c r="B1025" s="2">
        <v>9</v>
      </c>
      <c r="C1025" s="2">
        <v>16</v>
      </c>
      <c r="D1025" s="2" t="s">
        <v>2792</v>
      </c>
      <c r="E1025" s="3" t="s">
        <v>2865</v>
      </c>
      <c r="F1025" s="3" t="s">
        <v>21</v>
      </c>
      <c r="G1025" s="6">
        <v>8363781</v>
      </c>
      <c r="H1025" s="6">
        <v>8343078</v>
      </c>
      <c r="I1025" s="6">
        <f t="shared" si="15"/>
        <v>20703</v>
      </c>
      <c r="J1025" s="15">
        <v>-2E-3</v>
      </c>
      <c r="K1025" s="6" t="str">
        <f>IF(Table1[[#This Row],[FY 2023]]&lt;Table1[[#This Row],[FY 2022]],"Budget Cut","Budget Increase")</f>
        <v>Budget Cut</v>
      </c>
    </row>
    <row r="1026" spans="1:11" x14ac:dyDescent="0.35">
      <c r="A1026" s="14" t="s">
        <v>2852</v>
      </c>
      <c r="B1026" s="2">
        <v>9</v>
      </c>
      <c r="C1026" s="2">
        <v>16</v>
      </c>
      <c r="D1026" s="2" t="s">
        <v>2792</v>
      </c>
      <c r="E1026" s="3" t="s">
        <v>2853</v>
      </c>
      <c r="F1026" s="3" t="s">
        <v>21</v>
      </c>
      <c r="G1026" s="6">
        <v>8376082</v>
      </c>
      <c r="H1026" s="6">
        <v>7654880</v>
      </c>
      <c r="I1026" s="6">
        <f t="shared" ref="I1026:I1089" si="16">SUM(G1026,-H1026)</f>
        <v>721202</v>
      </c>
      <c r="J1026" s="15">
        <v>-8.5999999999999993E-2</v>
      </c>
      <c r="K1026" s="6" t="str">
        <f>IF(Table1[[#This Row],[FY 2023]]&lt;Table1[[#This Row],[FY 2022]],"Budget Cut","Budget Increase")</f>
        <v>Budget Cut</v>
      </c>
    </row>
    <row r="1027" spans="1:11" x14ac:dyDescent="0.35">
      <c r="A1027" s="14" t="s">
        <v>1349</v>
      </c>
      <c r="B1027" s="2">
        <v>31</v>
      </c>
      <c r="C1027" s="2">
        <v>49</v>
      </c>
      <c r="D1027" s="2" t="s">
        <v>1325</v>
      </c>
      <c r="E1027" s="3" t="s">
        <v>1350</v>
      </c>
      <c r="F1027" s="3" t="s">
        <v>21</v>
      </c>
      <c r="G1027" s="6">
        <v>8376860</v>
      </c>
      <c r="H1027" s="6">
        <v>8280711</v>
      </c>
      <c r="I1027" s="6">
        <f t="shared" si="16"/>
        <v>96149</v>
      </c>
      <c r="J1027" s="15">
        <v>-1.0999999999999999E-2</v>
      </c>
      <c r="K1027" s="6" t="str">
        <f>IF(Table1[[#This Row],[FY 2023]]&lt;Table1[[#This Row],[FY 2022]],"Budget Cut","Budget Increase")</f>
        <v>Budget Cut</v>
      </c>
    </row>
    <row r="1028" spans="1:11" x14ac:dyDescent="0.35">
      <c r="A1028" s="14" t="s">
        <v>1169</v>
      </c>
      <c r="B1028" s="2">
        <v>28</v>
      </c>
      <c r="C1028" s="2">
        <v>24</v>
      </c>
      <c r="D1028" s="2" t="s">
        <v>1127</v>
      </c>
      <c r="E1028" s="3" t="s">
        <v>1170</v>
      </c>
      <c r="F1028" s="3" t="s">
        <v>21</v>
      </c>
      <c r="G1028" s="6">
        <v>8386321</v>
      </c>
      <c r="H1028" s="6">
        <v>7977268</v>
      </c>
      <c r="I1028" s="6">
        <f t="shared" si="16"/>
        <v>409053</v>
      </c>
      <c r="J1028" s="15">
        <v>-4.9000000000000002E-2</v>
      </c>
      <c r="K1028" s="6" t="str">
        <f>IF(Table1[[#This Row],[FY 2023]]&lt;Table1[[#This Row],[FY 2022]],"Budget Cut","Budget Increase")</f>
        <v>Budget Cut</v>
      </c>
    </row>
    <row r="1029" spans="1:11" x14ac:dyDescent="0.35">
      <c r="A1029" s="14" t="s">
        <v>2575</v>
      </c>
      <c r="B1029" s="2">
        <v>7</v>
      </c>
      <c r="C1029" s="2">
        <v>17</v>
      </c>
      <c r="D1029" s="2" t="s">
        <v>2567</v>
      </c>
      <c r="E1029" s="3" t="s">
        <v>2576</v>
      </c>
      <c r="F1029" s="3" t="s">
        <v>11</v>
      </c>
      <c r="G1029" s="6">
        <v>8389316</v>
      </c>
      <c r="H1029" s="6">
        <v>8334204</v>
      </c>
      <c r="I1029" s="6">
        <f t="shared" si="16"/>
        <v>55112</v>
      </c>
      <c r="J1029" s="15">
        <v>-7.0000000000000001E-3</v>
      </c>
      <c r="K1029" s="6" t="str">
        <f>IF(Table1[[#This Row],[FY 2023]]&lt;Table1[[#This Row],[FY 2022]],"Budget Cut","Budget Increase")</f>
        <v>Budget Cut</v>
      </c>
    </row>
    <row r="1030" spans="1:11" x14ac:dyDescent="0.35">
      <c r="A1030" s="14" t="s">
        <v>2461</v>
      </c>
      <c r="B1030" s="2">
        <v>11</v>
      </c>
      <c r="C1030" s="2">
        <v>12</v>
      </c>
      <c r="D1030" s="2" t="s">
        <v>2421</v>
      </c>
      <c r="E1030" s="3" t="s">
        <v>2462</v>
      </c>
      <c r="F1030" s="3" t="s">
        <v>21</v>
      </c>
      <c r="G1030" s="6">
        <v>8390247</v>
      </c>
      <c r="H1030" s="6">
        <v>7524182</v>
      </c>
      <c r="I1030" s="6">
        <f t="shared" si="16"/>
        <v>866065</v>
      </c>
      <c r="J1030" s="15">
        <v>-0.10299999999999999</v>
      </c>
      <c r="K1030" s="6" t="str">
        <f>IF(Table1[[#This Row],[FY 2023]]&lt;Table1[[#This Row],[FY 2022]],"Budget Cut","Budget Increase")</f>
        <v>Budget Cut</v>
      </c>
    </row>
    <row r="1031" spans="1:11" x14ac:dyDescent="0.35">
      <c r="A1031" s="14" t="s">
        <v>643</v>
      </c>
      <c r="B1031" s="2">
        <v>3</v>
      </c>
      <c r="C1031" s="2">
        <v>6</v>
      </c>
      <c r="D1031" s="2" t="s">
        <v>613</v>
      </c>
      <c r="E1031" s="3" t="s">
        <v>644</v>
      </c>
      <c r="F1031" s="3" t="s">
        <v>21</v>
      </c>
      <c r="G1031" s="6">
        <v>8393907</v>
      </c>
      <c r="H1031" s="6">
        <v>8388304</v>
      </c>
      <c r="I1031" s="6">
        <f t="shared" si="16"/>
        <v>5603</v>
      </c>
      <c r="J1031" s="15">
        <v>-1E-3</v>
      </c>
      <c r="K1031" s="6" t="str">
        <f>IF(Table1[[#This Row],[FY 2023]]&lt;Table1[[#This Row],[FY 2022]],"Budget Cut","Budget Increase")</f>
        <v>Budget Cut</v>
      </c>
    </row>
    <row r="1032" spans="1:11" x14ac:dyDescent="0.35">
      <c r="A1032" s="14" t="s">
        <v>2724</v>
      </c>
      <c r="B1032" s="2">
        <v>10</v>
      </c>
      <c r="C1032" s="2">
        <v>14</v>
      </c>
      <c r="D1032" s="2" t="s">
        <v>2688</v>
      </c>
      <c r="E1032" s="3" t="s">
        <v>2725</v>
      </c>
      <c r="F1032" s="3" t="s">
        <v>21</v>
      </c>
      <c r="G1032" s="6">
        <v>8408562</v>
      </c>
      <c r="H1032" s="6">
        <v>7412831</v>
      </c>
      <c r="I1032" s="6">
        <f t="shared" si="16"/>
        <v>995731</v>
      </c>
      <c r="J1032" s="15">
        <v>-0.11799999999999999</v>
      </c>
      <c r="K1032" s="6" t="str">
        <f>IF(Table1[[#This Row],[FY 2023]]&lt;Table1[[#This Row],[FY 2022]],"Budget Cut","Budget Increase")</f>
        <v>Budget Cut</v>
      </c>
    </row>
    <row r="1033" spans="1:11" x14ac:dyDescent="0.35">
      <c r="A1033" s="14" t="s">
        <v>553</v>
      </c>
      <c r="B1033" s="2">
        <v>2</v>
      </c>
      <c r="C1033" s="2">
        <v>3</v>
      </c>
      <c r="D1033" s="2" t="s">
        <v>491</v>
      </c>
      <c r="E1033" s="3" t="s">
        <v>554</v>
      </c>
      <c r="F1033" s="3" t="s">
        <v>29</v>
      </c>
      <c r="G1033" s="6">
        <v>8413357</v>
      </c>
      <c r="H1033" s="6">
        <v>7910556</v>
      </c>
      <c r="I1033" s="6">
        <f t="shared" si="16"/>
        <v>502801</v>
      </c>
      <c r="J1033" s="15" t="s">
        <v>3232</v>
      </c>
      <c r="K1033" s="6" t="str">
        <f>IF(Table1[[#This Row],[FY 2023]]&lt;Table1[[#This Row],[FY 2022]],"Budget Cut","Budget Increase")</f>
        <v>Budget Cut</v>
      </c>
    </row>
    <row r="1034" spans="1:11" x14ac:dyDescent="0.35">
      <c r="A1034" s="14" t="s">
        <v>275</v>
      </c>
      <c r="B1034" s="2">
        <v>4</v>
      </c>
      <c r="C1034" s="2">
        <v>8</v>
      </c>
      <c r="D1034" s="2" t="s">
        <v>243</v>
      </c>
      <c r="E1034" s="3" t="s">
        <v>276</v>
      </c>
      <c r="F1034" s="3" t="s">
        <v>21</v>
      </c>
      <c r="G1034" s="6">
        <v>8419501</v>
      </c>
      <c r="H1034" s="6">
        <v>8704563</v>
      </c>
      <c r="I1034" s="6">
        <f t="shared" si="16"/>
        <v>-285062</v>
      </c>
      <c r="J1034" s="15">
        <v>3.4000000000000002E-2</v>
      </c>
      <c r="K1034" s="6" t="str">
        <f>IF(Table1[[#This Row],[FY 2023]]&lt;Table1[[#This Row],[FY 2022]],"Budget Cut","Budget Increase")</f>
        <v>Budget Increase</v>
      </c>
    </row>
    <row r="1035" spans="1:11" x14ac:dyDescent="0.35">
      <c r="A1035" s="14" t="s">
        <v>80</v>
      </c>
      <c r="B1035" s="2">
        <v>27</v>
      </c>
      <c r="C1035" s="2">
        <v>28</v>
      </c>
      <c r="D1035" s="2" t="s">
        <v>58</v>
      </c>
      <c r="E1035" s="3" t="s">
        <v>81</v>
      </c>
      <c r="F1035" s="3" t="s">
        <v>21</v>
      </c>
      <c r="G1035" s="6">
        <v>8433004</v>
      </c>
      <c r="H1035" s="6">
        <v>7493605</v>
      </c>
      <c r="I1035" s="6">
        <f t="shared" si="16"/>
        <v>939399</v>
      </c>
      <c r="J1035" s="16">
        <v>-0.111</v>
      </c>
      <c r="K1035" s="6" t="str">
        <f>IF(Table1[[#This Row],[FY 2023]]&lt;Table1[[#This Row],[FY 2022]],"Budget Cut","Budget Increase")</f>
        <v>Budget Cut</v>
      </c>
    </row>
    <row r="1036" spans="1:11" x14ac:dyDescent="0.35">
      <c r="A1036" s="14" t="s">
        <v>108</v>
      </c>
      <c r="B1036" s="2">
        <v>28</v>
      </c>
      <c r="C1036" s="2">
        <v>28</v>
      </c>
      <c r="D1036" s="2" t="s">
        <v>58</v>
      </c>
      <c r="E1036" s="3" t="s">
        <v>109</v>
      </c>
      <c r="F1036" s="3" t="s">
        <v>21</v>
      </c>
      <c r="G1036" s="6">
        <v>8436543</v>
      </c>
      <c r="H1036" s="6">
        <v>8155722</v>
      </c>
      <c r="I1036" s="6">
        <f t="shared" si="16"/>
        <v>280821</v>
      </c>
      <c r="J1036" s="15">
        <v>-3.3000000000000002E-2</v>
      </c>
      <c r="K1036" s="6" t="str">
        <f>IF(Table1[[#This Row],[FY 2023]]&lt;Table1[[#This Row],[FY 2022]],"Budget Cut","Budget Increase")</f>
        <v>Budget Cut</v>
      </c>
    </row>
    <row r="1037" spans="1:11" x14ac:dyDescent="0.35">
      <c r="A1037" s="14" t="s">
        <v>1557</v>
      </c>
      <c r="B1037" s="2">
        <v>21</v>
      </c>
      <c r="C1037" s="2">
        <v>47</v>
      </c>
      <c r="D1037" s="2" t="s">
        <v>1533</v>
      </c>
      <c r="E1037" s="3" t="s">
        <v>1558</v>
      </c>
      <c r="F1037" s="3" t="s">
        <v>29</v>
      </c>
      <c r="G1037" s="6">
        <v>8452104</v>
      </c>
      <c r="H1037" s="6">
        <v>8103094</v>
      </c>
      <c r="I1037" s="6">
        <f t="shared" si="16"/>
        <v>349010</v>
      </c>
      <c r="J1037" s="15">
        <v>-4.1000000000000002E-2</v>
      </c>
      <c r="K1037" s="6" t="str">
        <f>IF(Table1[[#This Row],[FY 2023]]&lt;Table1[[#This Row],[FY 2022]],"Budget Cut","Budget Increase")</f>
        <v>Budget Cut</v>
      </c>
    </row>
    <row r="1038" spans="1:11" x14ac:dyDescent="0.35">
      <c r="A1038" s="14" t="s">
        <v>2475</v>
      </c>
      <c r="B1038" s="2">
        <v>11</v>
      </c>
      <c r="C1038" s="2">
        <v>12</v>
      </c>
      <c r="D1038" s="2" t="s">
        <v>2421</v>
      </c>
      <c r="E1038" s="3" t="s">
        <v>2476</v>
      </c>
      <c r="F1038" s="3" t="s">
        <v>21</v>
      </c>
      <c r="G1038" s="6">
        <v>8458593</v>
      </c>
      <c r="H1038" s="6">
        <v>7776725</v>
      </c>
      <c r="I1038" s="6">
        <f t="shared" si="16"/>
        <v>681868</v>
      </c>
      <c r="J1038" s="15">
        <v>-8.1000000000000003E-2</v>
      </c>
      <c r="K1038" s="6" t="str">
        <f>IF(Table1[[#This Row],[FY 2023]]&lt;Table1[[#This Row],[FY 2022]],"Budget Cut","Budget Increase")</f>
        <v>Budget Cut</v>
      </c>
    </row>
    <row r="1039" spans="1:11" x14ac:dyDescent="0.35">
      <c r="A1039" s="14" t="s">
        <v>1890</v>
      </c>
      <c r="B1039" s="2">
        <v>23</v>
      </c>
      <c r="C1039" s="2">
        <v>41</v>
      </c>
      <c r="D1039" s="2" t="s">
        <v>1834</v>
      </c>
      <c r="E1039" s="3" t="s">
        <v>1891</v>
      </c>
      <c r="F1039" s="3" t="s">
        <v>21</v>
      </c>
      <c r="G1039" s="6">
        <v>8468875</v>
      </c>
      <c r="H1039" s="6">
        <v>8487157</v>
      </c>
      <c r="I1039" s="6">
        <f t="shared" si="16"/>
        <v>-18282</v>
      </c>
      <c r="J1039" s="15">
        <v>2E-3</v>
      </c>
      <c r="K1039" s="6" t="str">
        <f>IF(Table1[[#This Row],[FY 2023]]&lt;Table1[[#This Row],[FY 2022]],"Budget Cut","Budget Increase")</f>
        <v>Budget Increase</v>
      </c>
    </row>
    <row r="1040" spans="1:11" x14ac:dyDescent="0.35">
      <c r="A1040" s="14" t="s">
        <v>1657</v>
      </c>
      <c r="B1040" s="2">
        <v>26</v>
      </c>
      <c r="C1040" s="2">
        <v>23</v>
      </c>
      <c r="D1040" s="2" t="s">
        <v>1633</v>
      </c>
      <c r="E1040" s="3" t="s">
        <v>1658</v>
      </c>
      <c r="F1040" s="3" t="s">
        <v>21</v>
      </c>
      <c r="G1040" s="6">
        <v>8469633</v>
      </c>
      <c r="H1040" s="6">
        <v>8823845</v>
      </c>
      <c r="I1040" s="6">
        <f t="shared" si="16"/>
        <v>-354212</v>
      </c>
      <c r="J1040" s="15">
        <v>4.2000000000000003E-2</v>
      </c>
      <c r="K1040" s="6" t="str">
        <f>IF(Table1[[#This Row],[FY 2023]]&lt;Table1[[#This Row],[FY 2022]],"Budget Cut","Budget Increase")</f>
        <v>Budget Increase</v>
      </c>
    </row>
    <row r="1041" spans="1:11" x14ac:dyDescent="0.35">
      <c r="A1041" s="14" t="s">
        <v>249</v>
      </c>
      <c r="B1041" s="2">
        <v>4</v>
      </c>
      <c r="C1041" s="2">
        <v>8</v>
      </c>
      <c r="D1041" s="2" t="s">
        <v>243</v>
      </c>
      <c r="E1041" s="3" t="s">
        <v>250</v>
      </c>
      <c r="F1041" s="3" t="s">
        <v>29</v>
      </c>
      <c r="G1041" s="6">
        <v>8471031</v>
      </c>
      <c r="H1041" s="6">
        <v>9100996</v>
      </c>
      <c r="I1041" s="6">
        <f t="shared" si="16"/>
        <v>-629965</v>
      </c>
      <c r="J1041" s="15">
        <v>7.3999999999999996E-2</v>
      </c>
      <c r="K1041" s="6" t="str">
        <f>IF(Table1[[#This Row],[FY 2023]]&lt;Table1[[#This Row],[FY 2022]],"Budget Cut","Budget Increase")</f>
        <v>Budget Increase</v>
      </c>
    </row>
    <row r="1042" spans="1:11" x14ac:dyDescent="0.35">
      <c r="A1042" s="14" t="s">
        <v>641</v>
      </c>
      <c r="B1042" s="2">
        <v>3</v>
      </c>
      <c r="C1042" s="2">
        <v>6</v>
      </c>
      <c r="D1042" s="2" t="s">
        <v>613</v>
      </c>
      <c r="E1042" s="3" t="s">
        <v>642</v>
      </c>
      <c r="F1042" s="3" t="s">
        <v>21</v>
      </c>
      <c r="G1042" s="6">
        <v>8472602</v>
      </c>
      <c r="H1042" s="6">
        <v>8424266</v>
      </c>
      <c r="I1042" s="6">
        <f t="shared" si="16"/>
        <v>48336</v>
      </c>
      <c r="J1042" s="15">
        <v>-6.0000000000000001E-3</v>
      </c>
      <c r="K1042" s="6" t="str">
        <f>IF(Table1[[#This Row],[FY 2023]]&lt;Table1[[#This Row],[FY 2022]],"Budget Cut","Budget Increase")</f>
        <v>Budget Cut</v>
      </c>
    </row>
    <row r="1043" spans="1:11" x14ac:dyDescent="0.35">
      <c r="A1043" s="14" t="s">
        <v>1420</v>
      </c>
      <c r="B1043" s="2">
        <v>13</v>
      </c>
      <c r="C1043" s="2">
        <v>35</v>
      </c>
      <c r="D1043" s="2" t="s">
        <v>1421</v>
      </c>
      <c r="E1043" s="3" t="s">
        <v>1422</v>
      </c>
      <c r="F1043" s="3" t="s">
        <v>26</v>
      </c>
      <c r="G1043" s="6">
        <v>8474806</v>
      </c>
      <c r="H1043" s="6">
        <v>8080597</v>
      </c>
      <c r="I1043" s="6">
        <f t="shared" si="16"/>
        <v>394209</v>
      </c>
      <c r="J1043" s="15">
        <v>-4.7E-2</v>
      </c>
      <c r="K1043" s="6" t="str">
        <f>IF(Table1[[#This Row],[FY 2023]]&lt;Table1[[#This Row],[FY 2022]],"Budget Cut","Budget Increase")</f>
        <v>Budget Cut</v>
      </c>
    </row>
    <row r="1044" spans="1:11" x14ac:dyDescent="0.35">
      <c r="A1044" s="14" t="s">
        <v>2958</v>
      </c>
      <c r="B1044" s="2">
        <v>8</v>
      </c>
      <c r="C1044" s="2">
        <v>13</v>
      </c>
      <c r="D1044" s="2" t="s">
        <v>2942</v>
      </c>
      <c r="E1044" s="3" t="s">
        <v>2959</v>
      </c>
      <c r="F1044" s="3" t="s">
        <v>21</v>
      </c>
      <c r="G1044" s="6">
        <v>8485756</v>
      </c>
      <c r="H1044" s="6">
        <v>8960530</v>
      </c>
      <c r="I1044" s="6">
        <f t="shared" si="16"/>
        <v>-474774</v>
      </c>
      <c r="J1044" s="15">
        <v>5.6000000000000001E-2</v>
      </c>
      <c r="K1044" s="6" t="str">
        <f>IF(Table1[[#This Row],[FY 2023]]&lt;Table1[[#This Row],[FY 2022]],"Budget Cut","Budget Increase")</f>
        <v>Budget Increase</v>
      </c>
    </row>
    <row r="1045" spans="1:11" x14ac:dyDescent="0.35">
      <c r="A1045" s="14" t="s">
        <v>918</v>
      </c>
      <c r="B1045" s="2">
        <v>10</v>
      </c>
      <c r="C1045" s="2">
        <v>11</v>
      </c>
      <c r="D1045" s="2" t="s">
        <v>896</v>
      </c>
      <c r="E1045" s="3" t="s">
        <v>919</v>
      </c>
      <c r="F1045" s="3" t="s">
        <v>29</v>
      </c>
      <c r="G1045" s="6">
        <v>8499444</v>
      </c>
      <c r="H1045" s="6">
        <v>7932990</v>
      </c>
      <c r="I1045" s="6">
        <f t="shared" si="16"/>
        <v>566454</v>
      </c>
      <c r="J1045" s="15">
        <v>-6.7000000000000004E-2</v>
      </c>
      <c r="K1045" s="6" t="str">
        <f>IF(Table1[[#This Row],[FY 2023]]&lt;Table1[[#This Row],[FY 2022]],"Budget Cut","Budget Increase")</f>
        <v>Budget Cut</v>
      </c>
    </row>
    <row r="1046" spans="1:11" x14ac:dyDescent="0.35">
      <c r="A1046" s="14" t="s">
        <v>661</v>
      </c>
      <c r="B1046" s="2">
        <v>3</v>
      </c>
      <c r="C1046" s="2">
        <v>6</v>
      </c>
      <c r="D1046" s="2" t="s">
        <v>613</v>
      </c>
      <c r="E1046" s="3" t="s">
        <v>662</v>
      </c>
      <c r="F1046" s="3" t="s">
        <v>26</v>
      </c>
      <c r="G1046" s="6">
        <v>8510405</v>
      </c>
      <c r="H1046" s="6">
        <v>8108762</v>
      </c>
      <c r="I1046" s="6">
        <f t="shared" si="16"/>
        <v>401643</v>
      </c>
      <c r="J1046" s="15">
        <v>-4.7E-2</v>
      </c>
      <c r="K1046" s="6" t="str">
        <f>IF(Table1[[#This Row],[FY 2023]]&lt;Table1[[#This Row],[FY 2022]],"Budget Cut","Budget Increase")</f>
        <v>Budget Cut</v>
      </c>
    </row>
    <row r="1047" spans="1:11" x14ac:dyDescent="0.35">
      <c r="A1047" s="14" t="s">
        <v>1477</v>
      </c>
      <c r="B1047" s="2">
        <v>17</v>
      </c>
      <c r="C1047" s="2">
        <v>35</v>
      </c>
      <c r="D1047" s="2" t="s">
        <v>1421</v>
      </c>
      <c r="E1047" s="3" t="s">
        <v>1478</v>
      </c>
      <c r="F1047" s="3" t="s">
        <v>21</v>
      </c>
      <c r="G1047" s="6">
        <v>8519202</v>
      </c>
      <c r="H1047" s="6">
        <v>7914770</v>
      </c>
      <c r="I1047" s="6">
        <f t="shared" si="16"/>
        <v>604432</v>
      </c>
      <c r="J1047" s="15">
        <v>-7.0999999999999994E-2</v>
      </c>
      <c r="K1047" s="6" t="str">
        <f>IF(Table1[[#This Row],[FY 2023]]&lt;Table1[[#This Row],[FY 2022]],"Budget Cut","Budget Increase")</f>
        <v>Budget Cut</v>
      </c>
    </row>
    <row r="1048" spans="1:11" x14ac:dyDescent="0.35">
      <c r="A1048" s="14" t="s">
        <v>782</v>
      </c>
      <c r="B1048" s="2">
        <v>31</v>
      </c>
      <c r="C1048" s="2">
        <v>50</v>
      </c>
      <c r="D1048" s="2" t="s">
        <v>770</v>
      </c>
      <c r="E1048" s="3" t="s">
        <v>783</v>
      </c>
      <c r="F1048" s="3" t="s">
        <v>21</v>
      </c>
      <c r="G1048" s="6">
        <v>8519728</v>
      </c>
      <c r="H1048" s="6">
        <v>8451043</v>
      </c>
      <c r="I1048" s="6">
        <f t="shared" si="16"/>
        <v>68685</v>
      </c>
      <c r="J1048" s="15">
        <v>-8.0000000000000002E-3</v>
      </c>
      <c r="K1048" s="6" t="str">
        <f>IF(Table1[[#This Row],[FY 2023]]&lt;Table1[[#This Row],[FY 2022]],"Budget Cut","Budget Increase")</f>
        <v>Budget Cut</v>
      </c>
    </row>
    <row r="1049" spans="1:11" x14ac:dyDescent="0.35">
      <c r="A1049" s="14" t="s">
        <v>1583</v>
      </c>
      <c r="B1049" s="2">
        <v>21</v>
      </c>
      <c r="C1049" s="2">
        <v>47</v>
      </c>
      <c r="D1049" s="2" t="s">
        <v>1533</v>
      </c>
      <c r="E1049" s="3" t="s">
        <v>1584</v>
      </c>
      <c r="F1049" s="3" t="s">
        <v>21</v>
      </c>
      <c r="G1049" s="6">
        <v>8527311</v>
      </c>
      <c r="H1049" s="6">
        <v>7679016</v>
      </c>
      <c r="I1049" s="6">
        <f t="shared" si="16"/>
        <v>848295</v>
      </c>
      <c r="J1049" s="15">
        <v>-9.9000000000000005E-2</v>
      </c>
      <c r="K1049" s="6" t="str">
        <f>IF(Table1[[#This Row],[FY 2023]]&lt;Table1[[#This Row],[FY 2022]],"Budget Cut","Budget Increase")</f>
        <v>Budget Cut</v>
      </c>
    </row>
    <row r="1050" spans="1:11" x14ac:dyDescent="0.35">
      <c r="A1050" s="14" t="s">
        <v>354</v>
      </c>
      <c r="B1050" s="2">
        <v>18</v>
      </c>
      <c r="C1050" s="2">
        <v>42</v>
      </c>
      <c r="D1050" s="2" t="s">
        <v>352</v>
      </c>
      <c r="E1050" s="3" t="s">
        <v>355</v>
      </c>
      <c r="F1050" s="3" t="s">
        <v>26</v>
      </c>
      <c r="G1050" s="6">
        <v>8537568</v>
      </c>
      <c r="H1050" s="6">
        <v>8240801</v>
      </c>
      <c r="I1050" s="6">
        <f t="shared" si="16"/>
        <v>296767</v>
      </c>
      <c r="J1050" s="15">
        <v>-3.5000000000000003E-2</v>
      </c>
      <c r="K1050" s="6" t="str">
        <f>IF(Table1[[#This Row],[FY 2023]]&lt;Table1[[#This Row],[FY 2022]],"Budget Cut","Budget Increase")</f>
        <v>Budget Cut</v>
      </c>
    </row>
    <row r="1051" spans="1:11" x14ac:dyDescent="0.35">
      <c r="A1051" s="14" t="s">
        <v>537</v>
      </c>
      <c r="B1051" s="2">
        <v>2</v>
      </c>
      <c r="C1051" s="2">
        <v>3</v>
      </c>
      <c r="D1051" s="2" t="s">
        <v>491</v>
      </c>
      <c r="E1051" s="3" t="s">
        <v>538</v>
      </c>
      <c r="F1051" s="3" t="s">
        <v>21</v>
      </c>
      <c r="G1051" s="6">
        <v>8557404</v>
      </c>
      <c r="H1051" s="6">
        <v>8419535</v>
      </c>
      <c r="I1051" s="6">
        <f t="shared" si="16"/>
        <v>137869</v>
      </c>
      <c r="J1051" s="15">
        <v>-1.6E-2</v>
      </c>
      <c r="K1051" s="6" t="str">
        <f>IF(Table1[[#This Row],[FY 2023]]&lt;Table1[[#This Row],[FY 2022]],"Budget Cut","Budget Increase")</f>
        <v>Budget Cut</v>
      </c>
    </row>
    <row r="1052" spans="1:11" x14ac:dyDescent="0.35">
      <c r="A1052" s="14" t="s">
        <v>1732</v>
      </c>
      <c r="B1052" s="2">
        <v>22</v>
      </c>
      <c r="C1052" s="2">
        <v>45</v>
      </c>
      <c r="D1052" s="2" t="s">
        <v>1700</v>
      </c>
      <c r="E1052" s="3" t="s">
        <v>1733</v>
      </c>
      <c r="F1052" s="3" t="s">
        <v>21</v>
      </c>
      <c r="G1052" s="6">
        <v>8562198</v>
      </c>
      <c r="H1052" s="6">
        <v>7386301</v>
      </c>
      <c r="I1052" s="6">
        <f t="shared" si="16"/>
        <v>1175897</v>
      </c>
      <c r="J1052" s="15">
        <v>-0.13700000000000001</v>
      </c>
      <c r="K1052" s="6" t="str">
        <f>IF(Table1[[#This Row],[FY 2023]]&lt;Table1[[#This Row],[FY 2022]],"Budget Cut","Budget Increase")</f>
        <v>Budget Cut</v>
      </c>
    </row>
    <row r="1053" spans="1:11" x14ac:dyDescent="0.35">
      <c r="A1053" s="14" t="s">
        <v>991</v>
      </c>
      <c r="B1053" s="2">
        <v>8</v>
      </c>
      <c r="C1053" s="2">
        <v>18</v>
      </c>
      <c r="D1053" s="2" t="s">
        <v>965</v>
      </c>
      <c r="E1053" s="3" t="s">
        <v>992</v>
      </c>
      <c r="F1053" s="3" t="s">
        <v>21</v>
      </c>
      <c r="G1053" s="6">
        <v>8575329</v>
      </c>
      <c r="H1053" s="6">
        <v>7475263</v>
      </c>
      <c r="I1053" s="6">
        <f t="shared" si="16"/>
        <v>1100066</v>
      </c>
      <c r="J1053" s="15">
        <v>-0.128</v>
      </c>
      <c r="K1053" s="6" t="str">
        <f>IF(Table1[[#This Row],[FY 2023]]&lt;Table1[[#This Row],[FY 2022]],"Budget Cut","Budget Increase")</f>
        <v>Budget Cut</v>
      </c>
    </row>
    <row r="1054" spans="1:11" x14ac:dyDescent="0.35">
      <c r="A1054" s="14" t="s">
        <v>967</v>
      </c>
      <c r="B1054" s="2">
        <v>8</v>
      </c>
      <c r="C1054" s="2">
        <v>18</v>
      </c>
      <c r="D1054" s="2" t="s">
        <v>965</v>
      </c>
      <c r="E1054" s="3" t="s">
        <v>968</v>
      </c>
      <c r="F1054" s="3" t="s">
        <v>29</v>
      </c>
      <c r="G1054" s="6">
        <v>8580270</v>
      </c>
      <c r="H1054" s="6">
        <v>8400856</v>
      </c>
      <c r="I1054" s="6">
        <f t="shared" si="16"/>
        <v>179414</v>
      </c>
      <c r="J1054" s="15">
        <v>-2.1000000000000001E-2</v>
      </c>
      <c r="K1054" s="6" t="str">
        <f>IF(Table1[[#This Row],[FY 2023]]&lt;Table1[[#This Row],[FY 2022]],"Budget Cut","Budget Increase")</f>
        <v>Budget Cut</v>
      </c>
    </row>
    <row r="1055" spans="1:11" x14ac:dyDescent="0.35">
      <c r="A1055" s="14" t="s">
        <v>2990</v>
      </c>
      <c r="B1055" s="2">
        <v>11</v>
      </c>
      <c r="C1055" s="2">
        <v>13</v>
      </c>
      <c r="D1055" s="2" t="s">
        <v>2942</v>
      </c>
      <c r="E1055" s="3" t="s">
        <v>2991</v>
      </c>
      <c r="F1055" s="3" t="s">
        <v>21</v>
      </c>
      <c r="G1055" s="6">
        <v>8596320</v>
      </c>
      <c r="H1055" s="6">
        <v>8275190</v>
      </c>
      <c r="I1055" s="6">
        <f t="shared" si="16"/>
        <v>321130</v>
      </c>
      <c r="J1055" s="15">
        <v>-3.6999999999999998E-2</v>
      </c>
      <c r="K1055" s="6" t="str">
        <f>IF(Table1[[#This Row],[FY 2023]]&lt;Table1[[#This Row],[FY 2022]],"Budget Cut","Budget Increase")</f>
        <v>Budget Cut</v>
      </c>
    </row>
    <row r="1056" spans="1:11" x14ac:dyDescent="0.35">
      <c r="A1056" s="14" t="s">
        <v>734</v>
      </c>
      <c r="B1056" s="2">
        <v>29</v>
      </c>
      <c r="C1056" s="2">
        <v>31</v>
      </c>
      <c r="D1056" s="2" t="s">
        <v>672</v>
      </c>
      <c r="E1056" s="3" t="s">
        <v>735</v>
      </c>
      <c r="F1056" s="3" t="s">
        <v>26</v>
      </c>
      <c r="G1056" s="6">
        <v>8607190</v>
      </c>
      <c r="H1056" s="6">
        <v>7681094</v>
      </c>
      <c r="I1056" s="6">
        <f t="shared" si="16"/>
        <v>926096</v>
      </c>
      <c r="J1056" s="15">
        <v>-0.108</v>
      </c>
      <c r="K1056" s="6" t="str">
        <f>IF(Table1[[#This Row],[FY 2023]]&lt;Table1[[#This Row],[FY 2022]],"Budget Cut","Budget Increase")</f>
        <v>Budget Cut</v>
      </c>
    </row>
    <row r="1057" spans="1:11" x14ac:dyDescent="0.35">
      <c r="A1057" s="14" t="s">
        <v>200</v>
      </c>
      <c r="B1057" s="2">
        <v>15</v>
      </c>
      <c r="C1057" s="2">
        <v>38</v>
      </c>
      <c r="D1057" s="2" t="s">
        <v>180</v>
      </c>
      <c r="E1057" s="3" t="s">
        <v>201</v>
      </c>
      <c r="F1057" s="3" t="s">
        <v>21</v>
      </c>
      <c r="G1057" s="6">
        <v>8616608</v>
      </c>
      <c r="H1057" s="6">
        <v>7883626</v>
      </c>
      <c r="I1057" s="6">
        <f t="shared" si="16"/>
        <v>732982</v>
      </c>
      <c r="J1057" s="15">
        <v>-8.5000000000000006E-2</v>
      </c>
      <c r="K1057" s="6" t="str">
        <f>IF(Table1[[#This Row],[FY 2023]]&lt;Table1[[#This Row],[FY 2022]],"Budget Cut","Budget Increase")</f>
        <v>Budget Cut</v>
      </c>
    </row>
    <row r="1058" spans="1:11" x14ac:dyDescent="0.35">
      <c r="A1058" s="14" t="s">
        <v>2911</v>
      </c>
      <c r="B1058" s="2">
        <v>25</v>
      </c>
      <c r="C1058" s="2">
        <v>20</v>
      </c>
      <c r="D1058" s="2" t="s">
        <v>2903</v>
      </c>
      <c r="E1058" s="3" t="s">
        <v>2912</v>
      </c>
      <c r="F1058" s="3" t="s">
        <v>14</v>
      </c>
      <c r="G1058" s="6">
        <v>8617516</v>
      </c>
      <c r="H1058" s="6">
        <v>7786984</v>
      </c>
      <c r="I1058" s="6">
        <f t="shared" si="16"/>
        <v>830532</v>
      </c>
      <c r="J1058" s="15">
        <v>-9.6000000000000002E-2</v>
      </c>
      <c r="K1058" s="6" t="str">
        <f>IF(Table1[[#This Row],[FY 2023]]&lt;Table1[[#This Row],[FY 2022]],"Budget Cut","Budget Increase")</f>
        <v>Budget Cut</v>
      </c>
    </row>
    <row r="1059" spans="1:11" x14ac:dyDescent="0.35">
      <c r="A1059" s="14" t="s">
        <v>2720</v>
      </c>
      <c r="B1059" s="2">
        <v>10</v>
      </c>
      <c r="C1059" s="2">
        <v>14</v>
      </c>
      <c r="D1059" s="2" t="s">
        <v>2688</v>
      </c>
      <c r="E1059" s="3" t="s">
        <v>2721</v>
      </c>
      <c r="F1059" s="3" t="s">
        <v>14</v>
      </c>
      <c r="G1059" s="6">
        <v>8631570</v>
      </c>
      <c r="H1059" s="6">
        <v>6615411</v>
      </c>
      <c r="I1059" s="6">
        <f t="shared" si="16"/>
        <v>2016159</v>
      </c>
      <c r="J1059" s="15">
        <v>-0.23400000000000001</v>
      </c>
      <c r="K1059" s="6" t="str">
        <f>IF(Table1[[#This Row],[FY 2023]]&lt;Table1[[#This Row],[FY 2022]],"Budget Cut","Budget Increase")</f>
        <v>Budget Cut</v>
      </c>
    </row>
    <row r="1060" spans="1:11" x14ac:dyDescent="0.35">
      <c r="A1060" s="14" t="s">
        <v>2004</v>
      </c>
      <c r="B1060" s="2">
        <v>18</v>
      </c>
      <c r="C1060" s="2">
        <v>46</v>
      </c>
      <c r="D1060" s="2" t="s">
        <v>1980</v>
      </c>
      <c r="E1060" s="3" t="s">
        <v>2005</v>
      </c>
      <c r="F1060" s="3" t="s">
        <v>21</v>
      </c>
      <c r="G1060" s="6">
        <v>8642883</v>
      </c>
      <c r="H1060" s="6">
        <v>8109234</v>
      </c>
      <c r="I1060" s="6">
        <f t="shared" si="16"/>
        <v>533649</v>
      </c>
      <c r="J1060" s="15">
        <v>-6.2E-2</v>
      </c>
      <c r="K1060" s="6" t="str">
        <f>IF(Table1[[#This Row],[FY 2023]]&lt;Table1[[#This Row],[FY 2022]],"Budget Cut","Budget Increase")</f>
        <v>Budget Cut</v>
      </c>
    </row>
    <row r="1061" spans="1:11" x14ac:dyDescent="0.35">
      <c r="A1061" s="14" t="s">
        <v>2002</v>
      </c>
      <c r="B1061" s="2">
        <v>18</v>
      </c>
      <c r="C1061" s="2">
        <v>46</v>
      </c>
      <c r="D1061" s="2" t="s">
        <v>1980</v>
      </c>
      <c r="E1061" s="3" t="s">
        <v>2003</v>
      </c>
      <c r="F1061" s="3" t="s">
        <v>21</v>
      </c>
      <c r="G1061" s="6">
        <v>8647628</v>
      </c>
      <c r="H1061" s="6">
        <v>7693738</v>
      </c>
      <c r="I1061" s="6">
        <f t="shared" si="16"/>
        <v>953890</v>
      </c>
      <c r="J1061" s="15" t="s">
        <v>3250</v>
      </c>
      <c r="K1061" s="6" t="str">
        <f>IF(Table1[[#This Row],[FY 2023]]&lt;Table1[[#This Row],[FY 2022]],"Budget Cut","Budget Increase")</f>
        <v>Budget Cut</v>
      </c>
    </row>
    <row r="1062" spans="1:11" x14ac:dyDescent="0.35">
      <c r="A1062" s="14" t="s">
        <v>1304</v>
      </c>
      <c r="B1062" s="2">
        <v>15</v>
      </c>
      <c r="C1062" s="2">
        <v>39</v>
      </c>
      <c r="D1062" s="2" t="s">
        <v>1268</v>
      </c>
      <c r="E1062" s="3" t="s">
        <v>1305</v>
      </c>
      <c r="F1062" s="3" t="s">
        <v>29</v>
      </c>
      <c r="G1062" s="6">
        <v>8656914</v>
      </c>
      <c r="H1062" s="6">
        <v>7733822</v>
      </c>
      <c r="I1062" s="6">
        <f t="shared" si="16"/>
        <v>923092</v>
      </c>
      <c r="J1062" s="15">
        <v>-0.107</v>
      </c>
      <c r="K1062" s="6" t="str">
        <f>IF(Table1[[#This Row],[FY 2023]]&lt;Table1[[#This Row],[FY 2022]],"Budget Cut","Budget Increase")</f>
        <v>Budget Cut</v>
      </c>
    </row>
    <row r="1063" spans="1:11" x14ac:dyDescent="0.35">
      <c r="A1063" s="14" t="s">
        <v>2079</v>
      </c>
      <c r="B1063" s="2">
        <v>19</v>
      </c>
      <c r="C1063" s="2">
        <v>37</v>
      </c>
      <c r="D1063" s="2" t="s">
        <v>2035</v>
      </c>
      <c r="E1063" s="3" t="s">
        <v>2080</v>
      </c>
      <c r="F1063" s="3" t="s">
        <v>11</v>
      </c>
      <c r="G1063" s="6">
        <v>8657919</v>
      </c>
      <c r="H1063" s="6">
        <v>8825147</v>
      </c>
      <c r="I1063" s="6">
        <f t="shared" si="16"/>
        <v>-167228</v>
      </c>
      <c r="J1063" s="15">
        <v>1.9E-2</v>
      </c>
      <c r="K1063" s="6" t="str">
        <f>IF(Table1[[#This Row],[FY 2023]]&lt;Table1[[#This Row],[FY 2022]],"Budget Cut","Budget Increase")</f>
        <v>Budget Increase</v>
      </c>
    </row>
    <row r="1064" spans="1:11" x14ac:dyDescent="0.35">
      <c r="A1064" s="14" t="s">
        <v>1284</v>
      </c>
      <c r="B1064" s="2">
        <v>15</v>
      </c>
      <c r="C1064" s="2">
        <v>39</v>
      </c>
      <c r="D1064" s="2" t="s">
        <v>1268</v>
      </c>
      <c r="E1064" s="3" t="s">
        <v>1285</v>
      </c>
      <c r="F1064" s="3" t="s">
        <v>21</v>
      </c>
      <c r="G1064" s="6">
        <v>8658803</v>
      </c>
      <c r="H1064" s="6">
        <v>7891072</v>
      </c>
      <c r="I1064" s="6">
        <f t="shared" si="16"/>
        <v>767731</v>
      </c>
      <c r="J1064" s="15">
        <v>-8.8999999999999996E-2</v>
      </c>
      <c r="K1064" s="6" t="str">
        <f>IF(Table1[[#This Row],[FY 2023]]&lt;Table1[[#This Row],[FY 2022]],"Budget Cut","Budget Increase")</f>
        <v>Budget Cut</v>
      </c>
    </row>
    <row r="1065" spans="1:11" x14ac:dyDescent="0.35">
      <c r="A1065" s="14" t="s">
        <v>989</v>
      </c>
      <c r="B1065" s="2">
        <v>8</v>
      </c>
      <c r="C1065" s="2">
        <v>18</v>
      </c>
      <c r="D1065" s="2" t="s">
        <v>965</v>
      </c>
      <c r="E1065" s="3" t="s">
        <v>990</v>
      </c>
      <c r="F1065" s="3" t="s">
        <v>21</v>
      </c>
      <c r="G1065" s="6">
        <v>8660732</v>
      </c>
      <c r="H1065" s="6">
        <v>8321019</v>
      </c>
      <c r="I1065" s="6">
        <f t="shared" si="16"/>
        <v>339713</v>
      </c>
      <c r="J1065" s="15">
        <v>-3.9E-2</v>
      </c>
      <c r="K1065" s="6" t="str">
        <f>IF(Table1[[#This Row],[FY 2023]]&lt;Table1[[#This Row],[FY 2022]],"Budget Cut","Budget Increase")</f>
        <v>Budget Cut</v>
      </c>
    </row>
    <row r="1066" spans="1:11" x14ac:dyDescent="0.35">
      <c r="A1066" s="14" t="s">
        <v>1946</v>
      </c>
      <c r="B1066" s="2">
        <v>24</v>
      </c>
      <c r="C1066" s="2">
        <v>21</v>
      </c>
      <c r="D1066" s="2" t="s">
        <v>1942</v>
      </c>
      <c r="E1066" s="3" t="s">
        <v>1947</v>
      </c>
      <c r="F1066" s="3" t="s">
        <v>11</v>
      </c>
      <c r="G1066" s="6">
        <v>8662447</v>
      </c>
      <c r="H1066" s="6">
        <v>8386950</v>
      </c>
      <c r="I1066" s="6">
        <f t="shared" si="16"/>
        <v>275497</v>
      </c>
      <c r="J1066" s="15">
        <v>-3.2000000000000001E-2</v>
      </c>
      <c r="K1066" s="6" t="str">
        <f>IF(Table1[[#This Row],[FY 2023]]&lt;Table1[[#This Row],[FY 2022]],"Budget Cut","Budget Increase")</f>
        <v>Budget Cut</v>
      </c>
    </row>
    <row r="1067" spans="1:11" x14ac:dyDescent="0.35">
      <c r="A1067" s="14" t="s">
        <v>1341</v>
      </c>
      <c r="B1067" s="2">
        <v>31</v>
      </c>
      <c r="C1067" s="2">
        <v>49</v>
      </c>
      <c r="D1067" s="2" t="s">
        <v>1325</v>
      </c>
      <c r="E1067" s="3" t="s">
        <v>1342</v>
      </c>
      <c r="F1067" s="3" t="s">
        <v>21</v>
      </c>
      <c r="G1067" s="6">
        <v>8679809</v>
      </c>
      <c r="H1067" s="6">
        <v>7979327</v>
      </c>
      <c r="I1067" s="6">
        <f t="shared" si="16"/>
        <v>700482</v>
      </c>
      <c r="J1067" s="15">
        <v>-8.1000000000000003E-2</v>
      </c>
      <c r="K1067" s="6" t="str">
        <f>IF(Table1[[#This Row],[FY 2023]]&lt;Table1[[#This Row],[FY 2022]],"Budget Cut","Budget Increase")</f>
        <v>Budget Cut</v>
      </c>
    </row>
    <row r="1068" spans="1:11" x14ac:dyDescent="0.35">
      <c r="A1068" s="14" t="s">
        <v>2742</v>
      </c>
      <c r="B1068" s="2">
        <v>10</v>
      </c>
      <c r="C1068" s="2">
        <v>14</v>
      </c>
      <c r="D1068" s="2" t="s">
        <v>2688</v>
      </c>
      <c r="E1068" s="3" t="s">
        <v>2743</v>
      </c>
      <c r="F1068" s="3" t="s">
        <v>21</v>
      </c>
      <c r="G1068" s="6">
        <v>8681418</v>
      </c>
      <c r="H1068" s="6">
        <v>7534849</v>
      </c>
      <c r="I1068" s="6">
        <f t="shared" si="16"/>
        <v>1146569</v>
      </c>
      <c r="J1068" s="15">
        <v>-0.13200000000000001</v>
      </c>
      <c r="K1068" s="6" t="str">
        <f>IF(Table1[[#This Row],[FY 2023]]&lt;Table1[[#This Row],[FY 2022]],"Budget Cut","Budget Increase")</f>
        <v>Budget Cut</v>
      </c>
    </row>
    <row r="1069" spans="1:11" x14ac:dyDescent="0.35">
      <c r="A1069" s="14" t="s">
        <v>3027</v>
      </c>
      <c r="B1069" s="2">
        <v>21</v>
      </c>
      <c r="C1069" s="2">
        <v>48</v>
      </c>
      <c r="D1069" s="2" t="s">
        <v>3023</v>
      </c>
      <c r="E1069" s="3" t="s">
        <v>3028</v>
      </c>
      <c r="F1069" s="3" t="s">
        <v>21</v>
      </c>
      <c r="G1069" s="6">
        <v>8700668</v>
      </c>
      <c r="H1069" s="6">
        <v>8492224</v>
      </c>
      <c r="I1069" s="6">
        <f t="shared" si="16"/>
        <v>208444</v>
      </c>
      <c r="J1069" s="15">
        <v>-2.4E-2</v>
      </c>
      <c r="K1069" s="6" t="str">
        <f>IF(Table1[[#This Row],[FY 2023]]&lt;Table1[[#This Row],[FY 2022]],"Budget Cut","Budget Increase")</f>
        <v>Budget Cut</v>
      </c>
    </row>
    <row r="1070" spans="1:11" x14ac:dyDescent="0.35">
      <c r="A1070" s="14" t="s">
        <v>47</v>
      </c>
      <c r="B1070" s="2">
        <v>6</v>
      </c>
      <c r="C1070" s="2">
        <v>7</v>
      </c>
      <c r="D1070" s="2" t="s">
        <v>9</v>
      </c>
      <c r="E1070" s="3" t="s">
        <v>48</v>
      </c>
      <c r="F1070" s="3" t="s">
        <v>21</v>
      </c>
      <c r="G1070" s="6">
        <v>8715117</v>
      </c>
      <c r="H1070" s="6">
        <v>8121340</v>
      </c>
      <c r="I1070" s="6">
        <f t="shared" si="16"/>
        <v>593777</v>
      </c>
      <c r="J1070" s="15">
        <v>-6.8000000000000005E-2</v>
      </c>
      <c r="K1070" s="6" t="str">
        <f>IF(Table1[[#This Row],[FY 2023]]&lt;Table1[[#This Row],[FY 2022]],"Budget Cut","Budget Increase")</f>
        <v>Budget Cut</v>
      </c>
    </row>
    <row r="1071" spans="1:11" x14ac:dyDescent="0.35">
      <c r="A1071" s="14" t="s">
        <v>426</v>
      </c>
      <c r="B1071" s="2">
        <v>23</v>
      </c>
      <c r="C1071" s="2">
        <v>42</v>
      </c>
      <c r="D1071" s="2" t="s">
        <v>352</v>
      </c>
      <c r="E1071" s="3" t="s">
        <v>427</v>
      </c>
      <c r="F1071" s="3" t="s">
        <v>26</v>
      </c>
      <c r="G1071" s="6">
        <v>8727291</v>
      </c>
      <c r="H1071" s="6">
        <v>8327998</v>
      </c>
      <c r="I1071" s="6">
        <f t="shared" si="16"/>
        <v>399293</v>
      </c>
      <c r="J1071" s="15">
        <v>-4.5999999999999999E-2</v>
      </c>
      <c r="K1071" s="6" t="str">
        <f>IF(Table1[[#This Row],[FY 2023]]&lt;Table1[[#This Row],[FY 2022]],"Budget Cut","Budget Increase")</f>
        <v>Budget Cut</v>
      </c>
    </row>
    <row r="1072" spans="1:11" x14ac:dyDescent="0.35">
      <c r="A1072" s="14" t="s">
        <v>2625</v>
      </c>
      <c r="B1072" s="2">
        <v>8</v>
      </c>
      <c r="C1072" s="2">
        <v>17</v>
      </c>
      <c r="D1072" s="2" t="s">
        <v>2567</v>
      </c>
      <c r="E1072" s="3" t="s">
        <v>2626</v>
      </c>
      <c r="F1072" s="3" t="s">
        <v>21</v>
      </c>
      <c r="G1072" s="6">
        <v>8750633</v>
      </c>
      <c r="H1072" s="6">
        <v>8698950</v>
      </c>
      <c r="I1072" s="6">
        <f t="shared" si="16"/>
        <v>51683</v>
      </c>
      <c r="J1072" s="15">
        <v>-6.0000000000000001E-3</v>
      </c>
      <c r="K1072" s="6" t="str">
        <f>IF(Table1[[#This Row],[FY 2023]]&lt;Table1[[#This Row],[FY 2022]],"Budget Cut","Budget Increase")</f>
        <v>Budget Cut</v>
      </c>
    </row>
    <row r="1073" spans="1:11" x14ac:dyDescent="0.35">
      <c r="A1073" s="14" t="s">
        <v>2850</v>
      </c>
      <c r="B1073" s="2">
        <v>9</v>
      </c>
      <c r="C1073" s="2">
        <v>16</v>
      </c>
      <c r="D1073" s="2" t="s">
        <v>2792</v>
      </c>
      <c r="E1073" s="3" t="s">
        <v>2851</v>
      </c>
      <c r="F1073" s="3" t="s">
        <v>21</v>
      </c>
      <c r="G1073" s="6">
        <v>8754160</v>
      </c>
      <c r="H1073" s="6">
        <v>7887274</v>
      </c>
      <c r="I1073" s="6">
        <f t="shared" si="16"/>
        <v>866886</v>
      </c>
      <c r="J1073" s="15">
        <v>-9.9000000000000005E-2</v>
      </c>
      <c r="K1073" s="6" t="str">
        <f>IF(Table1[[#This Row],[FY 2023]]&lt;Table1[[#This Row],[FY 2022]],"Budget Cut","Budget Increase")</f>
        <v>Budget Cut</v>
      </c>
    </row>
    <row r="1074" spans="1:11" x14ac:dyDescent="0.35">
      <c r="A1074" s="14" t="s">
        <v>944</v>
      </c>
      <c r="B1074" s="2">
        <v>10</v>
      </c>
      <c r="C1074" s="2">
        <v>11</v>
      </c>
      <c r="D1074" s="2" t="s">
        <v>896</v>
      </c>
      <c r="E1074" s="3" t="s">
        <v>945</v>
      </c>
      <c r="F1074" s="3" t="s">
        <v>26</v>
      </c>
      <c r="G1074" s="6">
        <v>8758974</v>
      </c>
      <c r="H1074" s="6">
        <v>7478210</v>
      </c>
      <c r="I1074" s="6">
        <f t="shared" si="16"/>
        <v>1280764</v>
      </c>
      <c r="J1074" s="15">
        <v>-0.14599999999999999</v>
      </c>
      <c r="K1074" s="6" t="str">
        <f>IF(Table1[[#This Row],[FY 2023]]&lt;Table1[[#This Row],[FY 2022]],"Budget Cut","Budget Increase")</f>
        <v>Budget Cut</v>
      </c>
    </row>
    <row r="1075" spans="1:11" x14ac:dyDescent="0.35">
      <c r="A1075" s="14" t="s">
        <v>1878</v>
      </c>
      <c r="B1075" s="2">
        <v>23</v>
      </c>
      <c r="C1075" s="2">
        <v>41</v>
      </c>
      <c r="D1075" s="2" t="s">
        <v>1834</v>
      </c>
      <c r="E1075" s="3" t="s">
        <v>1879</v>
      </c>
      <c r="F1075" s="3" t="s">
        <v>29</v>
      </c>
      <c r="G1075" s="6">
        <v>8761282</v>
      </c>
      <c r="H1075" s="6">
        <v>8946475</v>
      </c>
      <c r="I1075" s="6">
        <f t="shared" si="16"/>
        <v>-185193</v>
      </c>
      <c r="J1075" s="15">
        <v>2.1000000000000001E-2</v>
      </c>
      <c r="K1075" s="6" t="str">
        <f>IF(Table1[[#This Row],[FY 2023]]&lt;Table1[[#This Row],[FY 2022]],"Budget Cut","Budget Increase")</f>
        <v>Budget Increase</v>
      </c>
    </row>
    <row r="1076" spans="1:11" x14ac:dyDescent="0.35">
      <c r="A1076" s="14" t="s">
        <v>920</v>
      </c>
      <c r="B1076" s="2">
        <v>10</v>
      </c>
      <c r="C1076" s="2">
        <v>11</v>
      </c>
      <c r="D1076" s="2" t="s">
        <v>896</v>
      </c>
      <c r="E1076" s="3" t="s">
        <v>921</v>
      </c>
      <c r="F1076" s="3" t="s">
        <v>14</v>
      </c>
      <c r="G1076" s="6">
        <v>8767655</v>
      </c>
      <c r="H1076" s="6">
        <v>8534519</v>
      </c>
      <c r="I1076" s="6">
        <f t="shared" si="16"/>
        <v>233136</v>
      </c>
      <c r="J1076" s="15">
        <v>-2.7E-2</v>
      </c>
      <c r="K1076" s="6" t="str">
        <f>IF(Table1[[#This Row],[FY 2023]]&lt;Table1[[#This Row],[FY 2022]],"Budget Cut","Budget Increase")</f>
        <v>Budget Cut</v>
      </c>
    </row>
    <row r="1077" spans="1:11" x14ac:dyDescent="0.35">
      <c r="A1077" s="14" t="s">
        <v>1104</v>
      </c>
      <c r="B1077" s="2">
        <v>10</v>
      </c>
      <c r="C1077" s="2">
        <v>15</v>
      </c>
      <c r="D1077" s="2" t="s">
        <v>1040</v>
      </c>
      <c r="E1077" s="3" t="s">
        <v>1105</v>
      </c>
      <c r="F1077" s="3" t="s">
        <v>29</v>
      </c>
      <c r="G1077" s="6">
        <v>8767981</v>
      </c>
      <c r="H1077" s="6">
        <v>8422637</v>
      </c>
      <c r="I1077" s="6">
        <f t="shared" si="16"/>
        <v>345344</v>
      </c>
      <c r="J1077" s="15">
        <v>-3.9E-2</v>
      </c>
      <c r="K1077" s="6" t="str">
        <f>IF(Table1[[#This Row],[FY 2023]]&lt;Table1[[#This Row],[FY 2022]],"Budget Cut","Budget Increase")</f>
        <v>Budget Cut</v>
      </c>
    </row>
    <row r="1078" spans="1:11" x14ac:dyDescent="0.35">
      <c r="A1078" s="14" t="s">
        <v>671</v>
      </c>
      <c r="B1078" s="2">
        <v>27</v>
      </c>
      <c r="C1078" s="2">
        <v>31</v>
      </c>
      <c r="D1078" s="2" t="s">
        <v>672</v>
      </c>
      <c r="E1078" s="3" t="s">
        <v>673</v>
      </c>
      <c r="F1078" s="3" t="s">
        <v>29</v>
      </c>
      <c r="G1078" s="6">
        <v>8768652</v>
      </c>
      <c r="H1078" s="6">
        <v>7984094</v>
      </c>
      <c r="I1078" s="6">
        <f t="shared" si="16"/>
        <v>784558</v>
      </c>
      <c r="J1078" s="15">
        <v>-8.8999999999999996E-2</v>
      </c>
      <c r="K1078" s="6" t="str">
        <f>IF(Table1[[#This Row],[FY 2023]]&lt;Table1[[#This Row],[FY 2022]],"Budget Cut","Budget Increase")</f>
        <v>Budget Cut</v>
      </c>
    </row>
    <row r="1079" spans="1:11" x14ac:dyDescent="0.35">
      <c r="A1079" s="14" t="s">
        <v>932</v>
      </c>
      <c r="B1079" s="2">
        <v>10</v>
      </c>
      <c r="C1079" s="2">
        <v>11</v>
      </c>
      <c r="D1079" s="2" t="s">
        <v>896</v>
      </c>
      <c r="E1079" s="3" t="s">
        <v>933</v>
      </c>
      <c r="F1079" s="3" t="s">
        <v>21</v>
      </c>
      <c r="G1079" s="6">
        <v>8786162</v>
      </c>
      <c r="H1079" s="6">
        <v>7755394</v>
      </c>
      <c r="I1079" s="6">
        <f t="shared" si="16"/>
        <v>1030768</v>
      </c>
      <c r="J1079" s="15">
        <v>-0.11700000000000001</v>
      </c>
      <c r="K1079" s="6" t="str">
        <f>IF(Table1[[#This Row],[FY 2023]]&lt;Table1[[#This Row],[FY 2022]],"Budget Cut","Budget Increase")</f>
        <v>Budget Cut</v>
      </c>
    </row>
    <row r="1080" spans="1:11" x14ac:dyDescent="0.35">
      <c r="A1080" s="14" t="s">
        <v>1795</v>
      </c>
      <c r="B1080" s="2">
        <v>2</v>
      </c>
      <c r="C1080" s="2">
        <v>1</v>
      </c>
      <c r="D1080" s="2" t="s">
        <v>1739</v>
      </c>
      <c r="E1080" s="3" t="s">
        <v>1796</v>
      </c>
      <c r="F1080" s="3" t="s">
        <v>21</v>
      </c>
      <c r="G1080" s="6">
        <v>8788442</v>
      </c>
      <c r="H1080" s="6">
        <v>7652405</v>
      </c>
      <c r="I1080" s="6">
        <f t="shared" si="16"/>
        <v>1136037</v>
      </c>
      <c r="J1080" s="15">
        <v>-0.129</v>
      </c>
      <c r="K1080" s="6" t="str">
        <f>IF(Table1[[#This Row],[FY 2023]]&lt;Table1[[#This Row],[FY 2022]],"Budget Cut","Budget Increase")</f>
        <v>Budget Cut</v>
      </c>
    </row>
    <row r="1081" spans="1:11" x14ac:dyDescent="0.35">
      <c r="A1081" s="14" t="s">
        <v>873</v>
      </c>
      <c r="B1081" s="2">
        <v>6</v>
      </c>
      <c r="C1081" s="2">
        <v>10</v>
      </c>
      <c r="D1081" s="2" t="s">
        <v>813</v>
      </c>
      <c r="E1081" s="3" t="s">
        <v>874</v>
      </c>
      <c r="F1081" s="3" t="s">
        <v>26</v>
      </c>
      <c r="G1081" s="6">
        <v>8792916</v>
      </c>
      <c r="H1081" s="6">
        <v>8205370</v>
      </c>
      <c r="I1081" s="6">
        <f t="shared" si="16"/>
        <v>587546</v>
      </c>
      <c r="J1081" s="15">
        <v>-6.7000000000000004E-2</v>
      </c>
      <c r="K1081" s="6" t="str">
        <f>IF(Table1[[#This Row],[FY 2023]]&lt;Table1[[#This Row],[FY 2022]],"Budget Cut","Budget Increase")</f>
        <v>Budget Cut</v>
      </c>
    </row>
    <row r="1082" spans="1:11" x14ac:dyDescent="0.35">
      <c r="A1082" s="14" t="s">
        <v>2589</v>
      </c>
      <c r="B1082" s="2">
        <v>7</v>
      </c>
      <c r="C1082" s="2">
        <v>17</v>
      </c>
      <c r="D1082" s="2" t="s">
        <v>2567</v>
      </c>
      <c r="E1082" s="3" t="s">
        <v>2590</v>
      </c>
      <c r="F1082" s="3" t="s">
        <v>21</v>
      </c>
      <c r="G1082" s="6">
        <v>8804341</v>
      </c>
      <c r="H1082" s="6">
        <v>8094413</v>
      </c>
      <c r="I1082" s="6">
        <f t="shared" si="16"/>
        <v>709928</v>
      </c>
      <c r="J1082" s="15">
        <v>-8.1000000000000003E-2</v>
      </c>
      <c r="K1082" s="6" t="str">
        <f>IF(Table1[[#This Row],[FY 2023]]&lt;Table1[[#This Row],[FY 2022]],"Budget Cut","Budget Increase")</f>
        <v>Budget Cut</v>
      </c>
    </row>
    <row r="1083" spans="1:11" x14ac:dyDescent="0.35">
      <c r="A1083" s="14" t="s">
        <v>380</v>
      </c>
      <c r="B1083" s="2">
        <v>19</v>
      </c>
      <c r="C1083" s="2">
        <v>42</v>
      </c>
      <c r="D1083" s="2" t="s">
        <v>352</v>
      </c>
      <c r="E1083" s="3" t="s">
        <v>381</v>
      </c>
      <c r="F1083" s="3" t="s">
        <v>21</v>
      </c>
      <c r="G1083" s="6">
        <v>8815216</v>
      </c>
      <c r="H1083" s="6">
        <v>8036515</v>
      </c>
      <c r="I1083" s="6">
        <f t="shared" si="16"/>
        <v>778701</v>
      </c>
      <c r="J1083" s="15">
        <v>-8.7999999999999995E-2</v>
      </c>
      <c r="K1083" s="6" t="str">
        <f>IF(Table1[[#This Row],[FY 2023]]&lt;Table1[[#This Row],[FY 2022]],"Budget Cut","Budget Increase")</f>
        <v>Budget Cut</v>
      </c>
    </row>
    <row r="1084" spans="1:11" x14ac:dyDescent="0.35">
      <c r="A1084" s="14" t="s">
        <v>2996</v>
      </c>
      <c r="B1084" s="2">
        <v>11</v>
      </c>
      <c r="C1084" s="2">
        <v>13</v>
      </c>
      <c r="D1084" s="2" t="s">
        <v>2942</v>
      </c>
      <c r="E1084" s="3" t="s">
        <v>2997</v>
      </c>
      <c r="F1084" s="3" t="s">
        <v>21</v>
      </c>
      <c r="G1084" s="6">
        <v>8815812</v>
      </c>
      <c r="H1084" s="6">
        <v>7835934</v>
      </c>
      <c r="I1084" s="6">
        <f t="shared" si="16"/>
        <v>979878</v>
      </c>
      <c r="J1084" s="15">
        <v>-0.111</v>
      </c>
      <c r="K1084" s="6" t="str">
        <f>IF(Table1[[#This Row],[FY 2023]]&lt;Table1[[#This Row],[FY 2022]],"Budget Cut","Budget Increase")</f>
        <v>Budget Cut</v>
      </c>
    </row>
    <row r="1085" spans="1:11" x14ac:dyDescent="0.35">
      <c r="A1085" s="14" t="s">
        <v>1175</v>
      </c>
      <c r="B1085" s="2">
        <v>28</v>
      </c>
      <c r="C1085" s="2">
        <v>24</v>
      </c>
      <c r="D1085" s="2" t="s">
        <v>1127</v>
      </c>
      <c r="E1085" s="3" t="s">
        <v>1176</v>
      </c>
      <c r="F1085" s="3" t="s">
        <v>21</v>
      </c>
      <c r="G1085" s="6">
        <v>8828395</v>
      </c>
      <c r="H1085" s="6">
        <v>8214032</v>
      </c>
      <c r="I1085" s="6">
        <f t="shared" si="16"/>
        <v>614363</v>
      </c>
      <c r="J1085" s="15" t="s">
        <v>3240</v>
      </c>
      <c r="K1085" s="6" t="str">
        <f>IF(Table1[[#This Row],[FY 2023]]&lt;Table1[[#This Row],[FY 2022]],"Budget Cut","Budget Increase")</f>
        <v>Budget Cut</v>
      </c>
    </row>
    <row r="1086" spans="1:11" x14ac:dyDescent="0.35">
      <c r="A1086" s="14" t="s">
        <v>586</v>
      </c>
      <c r="B1086" s="2">
        <v>20</v>
      </c>
      <c r="C1086" s="2">
        <v>43</v>
      </c>
      <c r="D1086" s="2" t="s">
        <v>574</v>
      </c>
      <c r="E1086" s="3" t="s">
        <v>587</v>
      </c>
      <c r="F1086" s="3" t="s">
        <v>21</v>
      </c>
      <c r="G1086" s="6">
        <v>8832195</v>
      </c>
      <c r="H1086" s="6">
        <v>8523878</v>
      </c>
      <c r="I1086" s="6">
        <f t="shared" si="16"/>
        <v>308317</v>
      </c>
      <c r="J1086" s="15">
        <v>-3.5000000000000003E-2</v>
      </c>
      <c r="K1086" s="6" t="str">
        <f>IF(Table1[[#This Row],[FY 2023]]&lt;Table1[[#This Row],[FY 2022]],"Budget Cut","Budget Increase")</f>
        <v>Budget Cut</v>
      </c>
    </row>
    <row r="1087" spans="1:11" x14ac:dyDescent="0.35">
      <c r="A1087" s="14" t="s">
        <v>2736</v>
      </c>
      <c r="B1087" s="2">
        <v>10</v>
      </c>
      <c r="C1087" s="2">
        <v>14</v>
      </c>
      <c r="D1087" s="2" t="s">
        <v>2688</v>
      </c>
      <c r="E1087" s="3" t="s">
        <v>2737</v>
      </c>
      <c r="F1087" s="3" t="s">
        <v>21</v>
      </c>
      <c r="G1087" s="6">
        <v>8853655</v>
      </c>
      <c r="H1087" s="6">
        <v>7645530</v>
      </c>
      <c r="I1087" s="6">
        <f t="shared" si="16"/>
        <v>1208125</v>
      </c>
      <c r="J1087" s="15">
        <v>-0.13600000000000001</v>
      </c>
      <c r="K1087" s="6" t="str">
        <f>IF(Table1[[#This Row],[FY 2023]]&lt;Table1[[#This Row],[FY 2022]],"Budget Cut","Budget Increase")</f>
        <v>Budget Cut</v>
      </c>
    </row>
    <row r="1088" spans="1:11" x14ac:dyDescent="0.35">
      <c r="A1088" s="14" t="s">
        <v>1270</v>
      </c>
      <c r="B1088" s="2">
        <v>13</v>
      </c>
      <c r="C1088" s="2">
        <v>39</v>
      </c>
      <c r="D1088" s="2" t="s">
        <v>1268</v>
      </c>
      <c r="E1088" s="3" t="s">
        <v>1271</v>
      </c>
      <c r="F1088" s="3" t="s">
        <v>21</v>
      </c>
      <c r="G1088" s="6">
        <v>8854723</v>
      </c>
      <c r="H1088" s="6">
        <v>8187748</v>
      </c>
      <c r="I1088" s="6">
        <f t="shared" si="16"/>
        <v>666975</v>
      </c>
      <c r="J1088" s="15">
        <v>-7.4999999999999997E-2</v>
      </c>
      <c r="K1088" s="6" t="str">
        <f>IF(Table1[[#This Row],[FY 2023]]&lt;Table1[[#This Row],[FY 2022]],"Budget Cut","Budget Increase")</f>
        <v>Budget Cut</v>
      </c>
    </row>
    <row r="1089" spans="1:11" x14ac:dyDescent="0.35">
      <c r="A1089" s="14" t="s">
        <v>979</v>
      </c>
      <c r="B1089" s="2">
        <v>8</v>
      </c>
      <c r="C1089" s="2">
        <v>18</v>
      </c>
      <c r="D1089" s="2" t="s">
        <v>965</v>
      </c>
      <c r="E1089" s="3" t="s">
        <v>980</v>
      </c>
      <c r="F1089" s="3" t="s">
        <v>14</v>
      </c>
      <c r="G1089" s="6">
        <v>8858988</v>
      </c>
      <c r="H1089" s="6">
        <v>9407892</v>
      </c>
      <c r="I1089" s="6">
        <f t="shared" si="16"/>
        <v>-548904</v>
      </c>
      <c r="J1089" s="15">
        <v>6.2E-2</v>
      </c>
      <c r="K1089" s="6" t="str">
        <f>IF(Table1[[#This Row],[FY 2023]]&lt;Table1[[#This Row],[FY 2022]],"Budget Cut","Budget Increase")</f>
        <v>Budget Increase</v>
      </c>
    </row>
    <row r="1090" spans="1:11" x14ac:dyDescent="0.35">
      <c r="A1090" s="14" t="s">
        <v>1257</v>
      </c>
      <c r="B1090" s="2">
        <v>32</v>
      </c>
      <c r="C1090" s="2">
        <v>34</v>
      </c>
      <c r="D1090" s="2" t="s">
        <v>1194</v>
      </c>
      <c r="E1090" s="3" t="s">
        <v>1258</v>
      </c>
      <c r="F1090" s="3" t="s">
        <v>21</v>
      </c>
      <c r="G1090" s="6">
        <v>8870809</v>
      </c>
      <c r="H1090" s="6">
        <v>8725549</v>
      </c>
      <c r="I1090" s="6">
        <f t="shared" ref="I1090:I1153" si="17">SUM(G1090,-H1090)</f>
        <v>145260</v>
      </c>
      <c r="J1090" s="15">
        <v>-1.6E-2</v>
      </c>
      <c r="K1090" s="6" t="str">
        <f>IF(Table1[[#This Row],[FY 2023]]&lt;Table1[[#This Row],[FY 2022]],"Budget Cut","Budget Increase")</f>
        <v>Budget Cut</v>
      </c>
    </row>
    <row r="1091" spans="1:11" x14ac:dyDescent="0.35">
      <c r="A1091" s="14" t="s">
        <v>1683</v>
      </c>
      <c r="B1091" s="2">
        <v>29</v>
      </c>
      <c r="C1091" s="2">
        <v>23</v>
      </c>
      <c r="D1091" s="2" t="s">
        <v>1633</v>
      </c>
      <c r="E1091" s="3" t="s">
        <v>1684</v>
      </c>
      <c r="F1091" s="3" t="s">
        <v>26</v>
      </c>
      <c r="G1091" s="6">
        <v>8890172</v>
      </c>
      <c r="H1091" s="6">
        <v>8361258</v>
      </c>
      <c r="I1091" s="6">
        <f t="shared" si="17"/>
        <v>528914</v>
      </c>
      <c r="J1091" s="15">
        <v>-5.8999999999999997E-2</v>
      </c>
      <c r="K1091" s="6" t="str">
        <f>IF(Table1[[#This Row],[FY 2023]]&lt;Table1[[#This Row],[FY 2022]],"Budget Cut","Budget Increase")</f>
        <v>Budget Cut</v>
      </c>
    </row>
    <row r="1092" spans="1:11" x14ac:dyDescent="0.35">
      <c r="A1092" s="14" t="s">
        <v>2858</v>
      </c>
      <c r="B1092" s="2">
        <v>9</v>
      </c>
      <c r="C1092" s="2">
        <v>16</v>
      </c>
      <c r="D1092" s="2" t="s">
        <v>2792</v>
      </c>
      <c r="E1092" s="3" t="s">
        <v>2859</v>
      </c>
      <c r="F1092" s="3" t="s">
        <v>21</v>
      </c>
      <c r="G1092" s="6">
        <v>8892196</v>
      </c>
      <c r="H1092" s="6">
        <v>8659750</v>
      </c>
      <c r="I1092" s="6">
        <f t="shared" si="17"/>
        <v>232446</v>
      </c>
      <c r="J1092" s="15">
        <v>-2.5999999999999999E-2</v>
      </c>
      <c r="K1092" s="6" t="str">
        <f>IF(Table1[[#This Row],[FY 2023]]&lt;Table1[[#This Row],[FY 2022]],"Budget Cut","Budget Increase")</f>
        <v>Budget Cut</v>
      </c>
    </row>
    <row r="1093" spans="1:11" x14ac:dyDescent="0.35">
      <c r="A1093" s="14" t="s">
        <v>12</v>
      </c>
      <c r="B1093" s="2">
        <v>3</v>
      </c>
      <c r="C1093" s="2">
        <v>7</v>
      </c>
      <c r="D1093" s="2" t="s">
        <v>9</v>
      </c>
      <c r="E1093" s="3" t="s">
        <v>13</v>
      </c>
      <c r="F1093" s="3" t="s">
        <v>14</v>
      </c>
      <c r="G1093" s="6">
        <v>8899659</v>
      </c>
      <c r="H1093" s="6">
        <v>8153234</v>
      </c>
      <c r="I1093" s="6">
        <f t="shared" si="17"/>
        <v>746425</v>
      </c>
      <c r="J1093" s="15">
        <v>-8.4000000000000005E-2</v>
      </c>
      <c r="K1093" s="6" t="str">
        <f>IF(Table1[[#This Row],[FY 2023]]&lt;Table1[[#This Row],[FY 2022]],"Budget Cut","Budget Increase")</f>
        <v>Budget Cut</v>
      </c>
    </row>
    <row r="1094" spans="1:11" x14ac:dyDescent="0.35">
      <c r="A1094" s="14" t="s">
        <v>993</v>
      </c>
      <c r="B1094" s="2">
        <v>8</v>
      </c>
      <c r="C1094" s="2">
        <v>18</v>
      </c>
      <c r="D1094" s="2" t="s">
        <v>965</v>
      </c>
      <c r="E1094" s="3" t="s">
        <v>994</v>
      </c>
      <c r="F1094" s="3" t="s">
        <v>21</v>
      </c>
      <c r="G1094" s="6">
        <v>8940551</v>
      </c>
      <c r="H1094" s="6">
        <v>7624435</v>
      </c>
      <c r="I1094" s="6">
        <f t="shared" si="17"/>
        <v>1316116</v>
      </c>
      <c r="J1094" s="15">
        <v>-0.14699999999999999</v>
      </c>
      <c r="K1094" s="6" t="str">
        <f>IF(Table1[[#This Row],[FY 2023]]&lt;Table1[[#This Row],[FY 2022]],"Budget Cut","Budget Increase")</f>
        <v>Budget Cut</v>
      </c>
    </row>
    <row r="1095" spans="1:11" x14ac:dyDescent="0.35">
      <c r="A1095" s="14" t="s">
        <v>1290</v>
      </c>
      <c r="B1095" s="2">
        <v>15</v>
      </c>
      <c r="C1095" s="2">
        <v>39</v>
      </c>
      <c r="D1095" s="2" t="s">
        <v>1268</v>
      </c>
      <c r="E1095" s="3" t="s">
        <v>1291</v>
      </c>
      <c r="F1095" s="3" t="s">
        <v>21</v>
      </c>
      <c r="G1095" s="6">
        <v>8950822</v>
      </c>
      <c r="H1095" s="6">
        <v>8196463</v>
      </c>
      <c r="I1095" s="6">
        <f t="shared" si="17"/>
        <v>754359</v>
      </c>
      <c r="J1095" s="15">
        <v>-8.4000000000000005E-2</v>
      </c>
      <c r="K1095" s="6" t="str">
        <f>IF(Table1[[#This Row],[FY 2023]]&lt;Table1[[#This Row],[FY 2022]],"Budget Cut","Budget Increase")</f>
        <v>Budget Cut</v>
      </c>
    </row>
    <row r="1096" spans="1:11" x14ac:dyDescent="0.35">
      <c r="A1096" s="14" t="s">
        <v>1343</v>
      </c>
      <c r="B1096" s="2">
        <v>31</v>
      </c>
      <c r="C1096" s="2">
        <v>49</v>
      </c>
      <c r="D1096" s="2" t="s">
        <v>1325</v>
      </c>
      <c r="E1096" s="3" t="s">
        <v>1344</v>
      </c>
      <c r="F1096" s="3" t="s">
        <v>21</v>
      </c>
      <c r="G1096" s="6">
        <v>8965383</v>
      </c>
      <c r="H1096" s="6">
        <v>8461098</v>
      </c>
      <c r="I1096" s="6">
        <f t="shared" si="17"/>
        <v>504285</v>
      </c>
      <c r="J1096" s="15">
        <v>-5.6000000000000001E-2</v>
      </c>
      <c r="K1096" s="6" t="str">
        <f>IF(Table1[[#This Row],[FY 2023]]&lt;Table1[[#This Row],[FY 2022]],"Budget Cut","Budget Increase")</f>
        <v>Budget Cut</v>
      </c>
    </row>
    <row r="1097" spans="1:11" x14ac:dyDescent="0.35">
      <c r="A1097" s="14" t="s">
        <v>297</v>
      </c>
      <c r="B1097" s="2">
        <v>4</v>
      </c>
      <c r="C1097" s="2">
        <v>8</v>
      </c>
      <c r="D1097" s="2" t="s">
        <v>243</v>
      </c>
      <c r="E1097" s="3" t="s">
        <v>298</v>
      </c>
      <c r="F1097" s="3" t="s">
        <v>26</v>
      </c>
      <c r="G1097" s="6">
        <v>8967468</v>
      </c>
      <c r="H1097" s="6">
        <v>8784147</v>
      </c>
      <c r="I1097" s="6">
        <f t="shared" si="17"/>
        <v>183321</v>
      </c>
      <c r="J1097" s="15" t="s">
        <v>3236</v>
      </c>
      <c r="K1097" s="6" t="str">
        <f>IF(Table1[[#This Row],[FY 2023]]&lt;Table1[[#This Row],[FY 2022]],"Budget Cut","Budget Increase")</f>
        <v>Budget Cut</v>
      </c>
    </row>
    <row r="1098" spans="1:11" x14ac:dyDescent="0.35">
      <c r="A1098" s="14" t="s">
        <v>1084</v>
      </c>
      <c r="B1098" s="2">
        <v>10</v>
      </c>
      <c r="C1098" s="2">
        <v>15</v>
      </c>
      <c r="D1098" s="2" t="s">
        <v>1040</v>
      </c>
      <c r="E1098" s="3" t="s">
        <v>1085</v>
      </c>
      <c r="F1098" s="3" t="s">
        <v>21</v>
      </c>
      <c r="G1098" s="6">
        <v>8978689</v>
      </c>
      <c r="H1098" s="6">
        <v>8373614</v>
      </c>
      <c r="I1098" s="6">
        <f t="shared" si="17"/>
        <v>605075</v>
      </c>
      <c r="J1098" s="15">
        <v>-6.7000000000000004E-2</v>
      </c>
      <c r="K1098" s="6" t="str">
        <f>IF(Table1[[#This Row],[FY 2023]]&lt;Table1[[#This Row],[FY 2022]],"Budget Cut","Budget Increase")</f>
        <v>Budget Cut</v>
      </c>
    </row>
    <row r="1099" spans="1:11" x14ac:dyDescent="0.35">
      <c r="A1099" s="14" t="s">
        <v>2591</v>
      </c>
      <c r="B1099" s="2">
        <v>7</v>
      </c>
      <c r="C1099" s="2">
        <v>17</v>
      </c>
      <c r="D1099" s="2" t="s">
        <v>2567</v>
      </c>
      <c r="E1099" s="3" t="s">
        <v>2592</v>
      </c>
      <c r="F1099" s="3" t="s">
        <v>21</v>
      </c>
      <c r="G1099" s="6">
        <v>9007571</v>
      </c>
      <c r="H1099" s="6">
        <v>8131231</v>
      </c>
      <c r="I1099" s="6">
        <f t="shared" si="17"/>
        <v>876340</v>
      </c>
      <c r="J1099" s="15">
        <v>-9.7000000000000003E-2</v>
      </c>
      <c r="K1099" s="6" t="str">
        <f>IF(Table1[[#This Row],[FY 2023]]&lt;Table1[[#This Row],[FY 2022]],"Budget Cut","Budget Increase")</f>
        <v>Budget Cut</v>
      </c>
    </row>
    <row r="1100" spans="1:11" x14ac:dyDescent="0.35">
      <c r="A1100" s="14" t="s">
        <v>1803</v>
      </c>
      <c r="B1100" s="2">
        <v>2</v>
      </c>
      <c r="C1100" s="2">
        <v>1</v>
      </c>
      <c r="D1100" s="2" t="s">
        <v>1739</v>
      </c>
      <c r="E1100" s="3" t="s">
        <v>1804</v>
      </c>
      <c r="F1100" s="3" t="s">
        <v>21</v>
      </c>
      <c r="G1100" s="6">
        <v>9015045</v>
      </c>
      <c r="H1100" s="6">
        <v>8112967</v>
      </c>
      <c r="I1100" s="6">
        <f t="shared" si="17"/>
        <v>902078</v>
      </c>
      <c r="J1100" s="15" t="s">
        <v>3249</v>
      </c>
      <c r="K1100" s="6" t="str">
        <f>IF(Table1[[#This Row],[FY 2023]]&lt;Table1[[#This Row],[FY 2022]],"Budget Cut","Budget Increase")</f>
        <v>Budget Cut</v>
      </c>
    </row>
    <row r="1101" spans="1:11" x14ac:dyDescent="0.35">
      <c r="A1101" s="14" t="s">
        <v>2119</v>
      </c>
      <c r="B1101" s="2">
        <v>32</v>
      </c>
      <c r="C1101" s="2">
        <v>37</v>
      </c>
      <c r="D1101" s="2" t="s">
        <v>2035</v>
      </c>
      <c r="E1101" s="3" t="s">
        <v>2120</v>
      </c>
      <c r="F1101" s="3" t="s">
        <v>26</v>
      </c>
      <c r="G1101" s="6">
        <v>9020858</v>
      </c>
      <c r="H1101" s="6">
        <v>8535899</v>
      </c>
      <c r="I1101" s="6">
        <f t="shared" si="17"/>
        <v>484959</v>
      </c>
      <c r="J1101" s="15">
        <v>-5.3999999999999999E-2</v>
      </c>
      <c r="K1101" s="6" t="str">
        <f>IF(Table1[[#This Row],[FY 2023]]&lt;Table1[[#This Row],[FY 2022]],"Budget Cut","Budget Increase")</f>
        <v>Budget Cut</v>
      </c>
    </row>
    <row r="1102" spans="1:11" x14ac:dyDescent="0.35">
      <c r="A1102" s="14" t="s">
        <v>3204</v>
      </c>
      <c r="B1102" s="2">
        <v>20</v>
      </c>
      <c r="C1102" s="2">
        <v>44</v>
      </c>
      <c r="D1102" s="2" t="s">
        <v>3190</v>
      </c>
      <c r="E1102" s="3" t="s">
        <v>3205</v>
      </c>
      <c r="F1102" s="3" t="s">
        <v>21</v>
      </c>
      <c r="G1102" s="6">
        <v>9023682</v>
      </c>
      <c r="H1102" s="6">
        <v>8021449</v>
      </c>
      <c r="I1102" s="6">
        <f t="shared" si="17"/>
        <v>1002233</v>
      </c>
      <c r="J1102" s="15">
        <v>-0.111</v>
      </c>
      <c r="K1102" s="6" t="str">
        <f>IF(Table1[[#This Row],[FY 2023]]&lt;Table1[[#This Row],[FY 2022]],"Budget Cut","Budget Increase")</f>
        <v>Budget Cut</v>
      </c>
    </row>
    <row r="1103" spans="1:11" x14ac:dyDescent="0.35">
      <c r="A1103" s="14" t="s">
        <v>1259</v>
      </c>
      <c r="B1103" s="2">
        <v>32</v>
      </c>
      <c r="C1103" s="2">
        <v>34</v>
      </c>
      <c r="D1103" s="2" t="s">
        <v>1194</v>
      </c>
      <c r="E1103" s="3" t="s">
        <v>1260</v>
      </c>
      <c r="F1103" s="3" t="s">
        <v>21</v>
      </c>
      <c r="G1103" s="6">
        <v>9042182</v>
      </c>
      <c r="H1103" s="6">
        <v>10028961</v>
      </c>
      <c r="I1103" s="6">
        <f t="shared" si="17"/>
        <v>-986779</v>
      </c>
      <c r="J1103" s="15">
        <v>0.109</v>
      </c>
      <c r="K1103" s="6" t="str">
        <f>IF(Table1[[#This Row],[FY 2023]]&lt;Table1[[#This Row],[FY 2022]],"Budget Cut","Budget Increase")</f>
        <v>Budget Increase</v>
      </c>
    </row>
    <row r="1104" spans="1:11" x14ac:dyDescent="0.35">
      <c r="A1104" s="14" t="s">
        <v>1714</v>
      </c>
      <c r="B1104" s="2">
        <v>18</v>
      </c>
      <c r="C1104" s="2">
        <v>45</v>
      </c>
      <c r="D1104" s="2" t="s">
        <v>1700</v>
      </c>
      <c r="E1104" s="3" t="s">
        <v>1715</v>
      </c>
      <c r="F1104" s="3" t="s">
        <v>21</v>
      </c>
      <c r="G1104" s="6">
        <v>9048041</v>
      </c>
      <c r="H1104" s="6">
        <v>8459828</v>
      </c>
      <c r="I1104" s="6">
        <f t="shared" si="17"/>
        <v>588213</v>
      </c>
      <c r="J1104" s="15">
        <v>-6.5000000000000002E-2</v>
      </c>
      <c r="K1104" s="6" t="str">
        <f>IF(Table1[[#This Row],[FY 2023]]&lt;Table1[[#This Row],[FY 2022]],"Budget Cut","Budget Increase")</f>
        <v>Budget Cut</v>
      </c>
    </row>
    <row r="1105" spans="1:11" x14ac:dyDescent="0.35">
      <c r="A1105" s="14" t="s">
        <v>2655</v>
      </c>
      <c r="B1105" s="2">
        <v>12</v>
      </c>
      <c r="C1105" s="2">
        <v>17</v>
      </c>
      <c r="D1105" s="2" t="s">
        <v>2567</v>
      </c>
      <c r="E1105" s="3" t="s">
        <v>2656</v>
      </c>
      <c r="F1105" s="3" t="s">
        <v>21</v>
      </c>
      <c r="G1105" s="6">
        <v>9058976</v>
      </c>
      <c r="H1105" s="6">
        <v>8168358</v>
      </c>
      <c r="I1105" s="6">
        <f t="shared" si="17"/>
        <v>890618</v>
      </c>
      <c r="J1105" s="15">
        <v>-9.8000000000000004E-2</v>
      </c>
      <c r="K1105" s="6" t="str">
        <f>IF(Table1[[#This Row],[FY 2023]]&lt;Table1[[#This Row],[FY 2022]],"Budget Cut","Budget Increase")</f>
        <v>Budget Cut</v>
      </c>
    </row>
    <row r="1106" spans="1:11" x14ac:dyDescent="0.35">
      <c r="A1106" s="14" t="s">
        <v>2777</v>
      </c>
      <c r="B1106" s="2">
        <v>28</v>
      </c>
      <c r="C1106" s="2">
        <v>29</v>
      </c>
      <c r="D1106" s="2" t="s">
        <v>2755</v>
      </c>
      <c r="E1106" s="3" t="s">
        <v>2778</v>
      </c>
      <c r="F1106" s="3" t="s">
        <v>21</v>
      </c>
      <c r="G1106" s="6">
        <v>9066663</v>
      </c>
      <c r="H1106" s="6">
        <v>8158121</v>
      </c>
      <c r="I1106" s="6">
        <f t="shared" si="17"/>
        <v>908542</v>
      </c>
      <c r="J1106" s="15" t="s">
        <v>3249</v>
      </c>
      <c r="K1106" s="6" t="str">
        <f>IF(Table1[[#This Row],[FY 2023]]&lt;Table1[[#This Row],[FY 2022]],"Budget Cut","Budget Increase")</f>
        <v>Budget Cut</v>
      </c>
    </row>
    <row r="1107" spans="1:11" x14ac:dyDescent="0.35">
      <c r="A1107" s="14" t="s">
        <v>2779</v>
      </c>
      <c r="B1107" s="2">
        <v>28</v>
      </c>
      <c r="C1107" s="2">
        <v>29</v>
      </c>
      <c r="D1107" s="2" t="s">
        <v>2755</v>
      </c>
      <c r="E1107" s="3" t="s">
        <v>2780</v>
      </c>
      <c r="F1107" s="3" t="s">
        <v>21</v>
      </c>
      <c r="G1107" s="6">
        <v>9071101</v>
      </c>
      <c r="H1107" s="6">
        <v>8262165</v>
      </c>
      <c r="I1107" s="6">
        <f t="shared" si="17"/>
        <v>808936</v>
      </c>
      <c r="J1107" s="15">
        <v>-8.8999999999999996E-2</v>
      </c>
      <c r="K1107" s="6" t="str">
        <f>IF(Table1[[#This Row],[FY 2023]]&lt;Table1[[#This Row],[FY 2022]],"Budget Cut","Budget Increase")</f>
        <v>Budget Cut</v>
      </c>
    </row>
    <row r="1108" spans="1:11" x14ac:dyDescent="0.35">
      <c r="A1108" s="14" t="s">
        <v>2700</v>
      </c>
      <c r="B1108" s="2">
        <v>9</v>
      </c>
      <c r="C1108" s="2">
        <v>14</v>
      </c>
      <c r="D1108" s="2" t="s">
        <v>2688</v>
      </c>
      <c r="E1108" s="3" t="s">
        <v>2701</v>
      </c>
      <c r="F1108" s="3" t="s">
        <v>21</v>
      </c>
      <c r="G1108" s="6">
        <v>9072007</v>
      </c>
      <c r="H1108" s="6">
        <v>8180408</v>
      </c>
      <c r="I1108" s="6">
        <f t="shared" si="17"/>
        <v>891599</v>
      </c>
      <c r="J1108" s="15">
        <v>-9.8000000000000004E-2</v>
      </c>
      <c r="K1108" s="6" t="str">
        <f>IF(Table1[[#This Row],[FY 2023]]&lt;Table1[[#This Row],[FY 2022]],"Budget Cut","Budget Increase")</f>
        <v>Budget Cut</v>
      </c>
    </row>
    <row r="1109" spans="1:11" x14ac:dyDescent="0.35">
      <c r="A1109" s="14" t="s">
        <v>2347</v>
      </c>
      <c r="B1109" s="2">
        <v>15</v>
      </c>
      <c r="C1109" s="2">
        <v>33</v>
      </c>
      <c r="D1109" s="2" t="s">
        <v>2277</v>
      </c>
      <c r="E1109" s="3" t="s">
        <v>2348</v>
      </c>
      <c r="F1109" s="3" t="s">
        <v>29</v>
      </c>
      <c r="G1109" s="6">
        <v>9074128</v>
      </c>
      <c r="H1109" s="6">
        <v>8765370</v>
      </c>
      <c r="I1109" s="6">
        <f t="shared" si="17"/>
        <v>308758</v>
      </c>
      <c r="J1109" s="15">
        <v>-3.4000000000000002E-2</v>
      </c>
      <c r="K1109" s="6" t="str">
        <f>IF(Table1[[#This Row],[FY 2023]]&lt;Table1[[#This Row],[FY 2022]],"Budget Cut","Budget Increase")</f>
        <v>Budget Cut</v>
      </c>
    </row>
    <row r="1110" spans="1:11" x14ac:dyDescent="0.35">
      <c r="A1110" s="14" t="s">
        <v>1398</v>
      </c>
      <c r="B1110" s="2">
        <v>24</v>
      </c>
      <c r="C1110" s="2">
        <v>30</v>
      </c>
      <c r="D1110" s="2" t="s">
        <v>1384</v>
      </c>
      <c r="E1110" s="3" t="s">
        <v>1399</v>
      </c>
      <c r="F1110" s="3" t="s">
        <v>21</v>
      </c>
      <c r="G1110" s="6">
        <v>9087142</v>
      </c>
      <c r="H1110" s="6">
        <v>8454459</v>
      </c>
      <c r="I1110" s="6">
        <f t="shared" si="17"/>
        <v>632683</v>
      </c>
      <c r="J1110" s="15" t="s">
        <v>3240</v>
      </c>
      <c r="K1110" s="6" t="str">
        <f>IF(Table1[[#This Row],[FY 2023]]&lt;Table1[[#This Row],[FY 2022]],"Budget Cut","Budget Increase")</f>
        <v>Budget Cut</v>
      </c>
    </row>
    <row r="1111" spans="1:11" x14ac:dyDescent="0.35">
      <c r="A1111" s="14" t="s">
        <v>863</v>
      </c>
      <c r="B1111" s="2">
        <v>6</v>
      </c>
      <c r="C1111" s="2">
        <v>10</v>
      </c>
      <c r="D1111" s="2" t="s">
        <v>813</v>
      </c>
      <c r="E1111" s="3" t="s">
        <v>864</v>
      </c>
      <c r="F1111" s="3" t="s">
        <v>21</v>
      </c>
      <c r="G1111" s="6">
        <v>9100538</v>
      </c>
      <c r="H1111" s="6">
        <v>8867096</v>
      </c>
      <c r="I1111" s="6">
        <f t="shared" si="17"/>
        <v>233442</v>
      </c>
      <c r="J1111" s="15">
        <v>-2.5999999999999999E-2</v>
      </c>
      <c r="K1111" s="6" t="str">
        <f>IF(Table1[[#This Row],[FY 2023]]&lt;Table1[[#This Row],[FY 2022]],"Budget Cut","Budget Increase")</f>
        <v>Budget Cut</v>
      </c>
    </row>
    <row r="1112" spans="1:11" x14ac:dyDescent="0.35">
      <c r="A1112" s="14" t="s">
        <v>1003</v>
      </c>
      <c r="B1112" s="2">
        <v>8</v>
      </c>
      <c r="C1112" s="2">
        <v>18</v>
      </c>
      <c r="D1112" s="2" t="s">
        <v>965</v>
      </c>
      <c r="E1112" s="3" t="s">
        <v>1004</v>
      </c>
      <c r="F1112" s="3" t="s">
        <v>21</v>
      </c>
      <c r="G1112" s="6">
        <v>9118741</v>
      </c>
      <c r="H1112" s="6">
        <v>8315807</v>
      </c>
      <c r="I1112" s="6">
        <f t="shared" si="17"/>
        <v>802934</v>
      </c>
      <c r="J1112" s="15">
        <v>-8.7999999999999995E-2</v>
      </c>
      <c r="K1112" s="6" t="str">
        <f>IF(Table1[[#This Row],[FY 2023]]&lt;Table1[[#This Row],[FY 2022]],"Budget Cut","Budget Increase")</f>
        <v>Budget Cut</v>
      </c>
    </row>
    <row r="1113" spans="1:11" x14ac:dyDescent="0.35">
      <c r="A1113" s="14" t="s">
        <v>2018</v>
      </c>
      <c r="B1113" s="2">
        <v>22</v>
      </c>
      <c r="C1113" s="2">
        <v>46</v>
      </c>
      <c r="D1113" s="2" t="s">
        <v>1980</v>
      </c>
      <c r="E1113" s="3" t="s">
        <v>2019</v>
      </c>
      <c r="F1113" s="3" t="s">
        <v>21</v>
      </c>
      <c r="G1113" s="6">
        <v>9137424</v>
      </c>
      <c r="H1113" s="6">
        <v>9156919</v>
      </c>
      <c r="I1113" s="6">
        <f t="shared" si="17"/>
        <v>-19495</v>
      </c>
      <c r="J1113" s="15">
        <v>2E-3</v>
      </c>
      <c r="K1113" s="6" t="str">
        <f>IF(Table1[[#This Row],[FY 2023]]&lt;Table1[[#This Row],[FY 2022]],"Budget Cut","Budget Increase")</f>
        <v>Budget Increase</v>
      </c>
    </row>
    <row r="1114" spans="1:11" x14ac:dyDescent="0.35">
      <c r="A1114" s="14" t="s">
        <v>794</v>
      </c>
      <c r="B1114" s="2">
        <v>31</v>
      </c>
      <c r="C1114" s="2">
        <v>50</v>
      </c>
      <c r="D1114" s="2" t="s">
        <v>770</v>
      </c>
      <c r="E1114" s="3" t="s">
        <v>795</v>
      </c>
      <c r="F1114" s="3" t="s">
        <v>21</v>
      </c>
      <c r="G1114" s="6">
        <v>9143150</v>
      </c>
      <c r="H1114" s="6">
        <v>8473191</v>
      </c>
      <c r="I1114" s="6">
        <f t="shared" si="17"/>
        <v>669959</v>
      </c>
      <c r="J1114" s="15">
        <v>-7.2999999999999995E-2</v>
      </c>
      <c r="K1114" s="6" t="str">
        <f>IF(Table1[[#This Row],[FY 2023]]&lt;Table1[[#This Row],[FY 2022]],"Budget Cut","Budget Increase")</f>
        <v>Budget Cut</v>
      </c>
    </row>
    <row r="1115" spans="1:11" x14ac:dyDescent="0.35">
      <c r="A1115" s="14" t="s">
        <v>347</v>
      </c>
      <c r="B1115" s="2">
        <v>9</v>
      </c>
      <c r="C1115" s="2">
        <v>8</v>
      </c>
      <c r="D1115" s="2" t="s">
        <v>243</v>
      </c>
      <c r="E1115" s="3" t="s">
        <v>348</v>
      </c>
      <c r="F1115" s="3" t="s">
        <v>21</v>
      </c>
      <c r="G1115" s="6">
        <v>9147107</v>
      </c>
      <c r="H1115" s="6">
        <v>7907698</v>
      </c>
      <c r="I1115" s="6">
        <f t="shared" si="17"/>
        <v>1239409</v>
      </c>
      <c r="J1115" s="15">
        <v>-0.13500000000000001</v>
      </c>
      <c r="K1115" s="6" t="str">
        <f>IF(Table1[[#This Row],[FY 2023]]&lt;Table1[[#This Row],[FY 2022]],"Budget Cut","Budget Increase")</f>
        <v>Budget Cut</v>
      </c>
    </row>
    <row r="1116" spans="1:11" x14ac:dyDescent="0.35">
      <c r="A1116" s="14" t="s">
        <v>2605</v>
      </c>
      <c r="B1116" s="2">
        <v>8</v>
      </c>
      <c r="C1116" s="2">
        <v>17</v>
      </c>
      <c r="D1116" s="2" t="s">
        <v>2567</v>
      </c>
      <c r="E1116" s="3" t="s">
        <v>2606</v>
      </c>
      <c r="F1116" s="3" t="s">
        <v>29</v>
      </c>
      <c r="G1116" s="6">
        <v>9149000</v>
      </c>
      <c r="H1116" s="6">
        <v>8631053</v>
      </c>
      <c r="I1116" s="6">
        <f t="shared" si="17"/>
        <v>517947</v>
      </c>
      <c r="J1116" s="15">
        <v>-5.7000000000000002E-2</v>
      </c>
      <c r="K1116" s="6" t="str">
        <f>IF(Table1[[#This Row],[FY 2023]]&lt;Table1[[#This Row],[FY 2022]],"Budget Cut","Budget Increase")</f>
        <v>Budget Cut</v>
      </c>
    </row>
    <row r="1117" spans="1:11" x14ac:dyDescent="0.35">
      <c r="A1117" s="14" t="s">
        <v>1716</v>
      </c>
      <c r="B1117" s="2">
        <v>22</v>
      </c>
      <c r="C1117" s="2">
        <v>45</v>
      </c>
      <c r="D1117" s="2" t="s">
        <v>1700</v>
      </c>
      <c r="E1117" s="3" t="s">
        <v>1717</v>
      </c>
      <c r="F1117" s="3" t="s">
        <v>14</v>
      </c>
      <c r="G1117" s="6">
        <v>9158762</v>
      </c>
      <c r="H1117" s="6">
        <v>7677676</v>
      </c>
      <c r="I1117" s="6">
        <f t="shared" si="17"/>
        <v>1481086</v>
      </c>
      <c r="J1117" s="15">
        <v>-0.16200000000000001</v>
      </c>
      <c r="K1117" s="6" t="str">
        <f>IF(Table1[[#This Row],[FY 2023]]&lt;Table1[[#This Row],[FY 2022]],"Budget Cut","Budget Increase")</f>
        <v>Budget Cut</v>
      </c>
    </row>
    <row r="1118" spans="1:11" x14ac:dyDescent="0.35">
      <c r="A1118" s="14" t="s">
        <v>1734</v>
      </c>
      <c r="B1118" s="2">
        <v>22</v>
      </c>
      <c r="C1118" s="2">
        <v>45</v>
      </c>
      <c r="D1118" s="2" t="s">
        <v>1700</v>
      </c>
      <c r="E1118" s="3" t="s">
        <v>1735</v>
      </c>
      <c r="F1118" s="3" t="s">
        <v>21</v>
      </c>
      <c r="G1118" s="6">
        <v>9169623</v>
      </c>
      <c r="H1118" s="6">
        <v>8799296</v>
      </c>
      <c r="I1118" s="6">
        <f t="shared" si="17"/>
        <v>370327</v>
      </c>
      <c r="J1118" s="15" t="s">
        <v>3231</v>
      </c>
      <c r="K1118" s="6" t="str">
        <f>IF(Table1[[#This Row],[FY 2023]]&lt;Table1[[#This Row],[FY 2022]],"Budget Cut","Budget Increase")</f>
        <v>Budget Cut</v>
      </c>
    </row>
    <row r="1119" spans="1:11" x14ac:dyDescent="0.35">
      <c r="A1119" s="14" t="s">
        <v>2190</v>
      </c>
      <c r="B1119" s="2">
        <v>17</v>
      </c>
      <c r="C1119" s="2">
        <v>36</v>
      </c>
      <c r="D1119" s="2" t="s">
        <v>2128</v>
      </c>
      <c r="E1119" s="3" t="s">
        <v>2191</v>
      </c>
      <c r="F1119" s="3" t="s">
        <v>26</v>
      </c>
      <c r="G1119" s="6">
        <v>9172792</v>
      </c>
      <c r="H1119" s="6">
        <v>8710549</v>
      </c>
      <c r="I1119" s="6">
        <f t="shared" si="17"/>
        <v>462243</v>
      </c>
      <c r="J1119" s="15" t="s">
        <v>3241</v>
      </c>
      <c r="K1119" s="6" t="str">
        <f>IF(Table1[[#This Row],[FY 2023]]&lt;Table1[[#This Row],[FY 2022]],"Budget Cut","Budget Increase")</f>
        <v>Budget Cut</v>
      </c>
    </row>
    <row r="1120" spans="1:11" x14ac:dyDescent="0.35">
      <c r="A1120" s="14" t="s">
        <v>2763</v>
      </c>
      <c r="B1120" s="2">
        <v>28</v>
      </c>
      <c r="C1120" s="2">
        <v>29</v>
      </c>
      <c r="D1120" s="2" t="s">
        <v>2755</v>
      </c>
      <c r="E1120" s="3" t="s">
        <v>2764</v>
      </c>
      <c r="F1120" s="3" t="s">
        <v>29</v>
      </c>
      <c r="G1120" s="6">
        <v>9173060</v>
      </c>
      <c r="H1120" s="6">
        <v>9097699</v>
      </c>
      <c r="I1120" s="6">
        <f t="shared" si="17"/>
        <v>75361</v>
      </c>
      <c r="J1120" s="15">
        <v>-8.0000000000000002E-3</v>
      </c>
      <c r="K1120" s="6" t="str">
        <f>IF(Table1[[#This Row],[FY 2023]]&lt;Table1[[#This Row],[FY 2022]],"Budget Cut","Budget Increase")</f>
        <v>Budget Cut</v>
      </c>
    </row>
    <row r="1121" spans="1:11" x14ac:dyDescent="0.35">
      <c r="A1121" s="14" t="s">
        <v>2469</v>
      </c>
      <c r="B1121" s="2">
        <v>11</v>
      </c>
      <c r="C1121" s="2">
        <v>12</v>
      </c>
      <c r="D1121" s="2" t="s">
        <v>2421</v>
      </c>
      <c r="E1121" s="3" t="s">
        <v>2470</v>
      </c>
      <c r="F1121" s="3" t="s">
        <v>21</v>
      </c>
      <c r="G1121" s="6">
        <v>9173334</v>
      </c>
      <c r="H1121" s="6">
        <v>8631086</v>
      </c>
      <c r="I1121" s="6">
        <f t="shared" si="17"/>
        <v>542248</v>
      </c>
      <c r="J1121" s="15">
        <v>-5.8999999999999997E-2</v>
      </c>
      <c r="K1121" s="6" t="str">
        <f>IF(Table1[[#This Row],[FY 2023]]&lt;Table1[[#This Row],[FY 2022]],"Budget Cut","Budget Increase")</f>
        <v>Budget Cut</v>
      </c>
    </row>
    <row r="1122" spans="1:11" x14ac:dyDescent="0.35">
      <c r="A1122" s="14" t="s">
        <v>2704</v>
      </c>
      <c r="B1122" s="2">
        <v>9</v>
      </c>
      <c r="C1122" s="2">
        <v>14</v>
      </c>
      <c r="D1122" s="2" t="s">
        <v>2688</v>
      </c>
      <c r="E1122" s="3" t="s">
        <v>2705</v>
      </c>
      <c r="F1122" s="3" t="s">
        <v>21</v>
      </c>
      <c r="G1122" s="6">
        <v>9184718</v>
      </c>
      <c r="H1122" s="6">
        <v>8850958</v>
      </c>
      <c r="I1122" s="6">
        <f t="shared" si="17"/>
        <v>333760</v>
      </c>
      <c r="J1122" s="15">
        <v>-3.5999999999999997E-2</v>
      </c>
      <c r="K1122" s="6" t="str">
        <f>IF(Table1[[#This Row],[FY 2023]]&lt;Table1[[#This Row],[FY 2022]],"Budget Cut","Budget Increase")</f>
        <v>Budget Cut</v>
      </c>
    </row>
    <row r="1123" spans="1:11" x14ac:dyDescent="0.35">
      <c r="A1123" s="14" t="s">
        <v>2217</v>
      </c>
      <c r="B1123" s="2">
        <v>25</v>
      </c>
      <c r="C1123" s="2">
        <v>19</v>
      </c>
      <c r="D1123" s="2" t="s">
        <v>2205</v>
      </c>
      <c r="E1123" s="3" t="s">
        <v>2218</v>
      </c>
      <c r="F1123" s="3" t="s">
        <v>21</v>
      </c>
      <c r="G1123" s="6">
        <v>9185607</v>
      </c>
      <c r="H1123" s="6">
        <v>8625226</v>
      </c>
      <c r="I1123" s="6">
        <f t="shared" si="17"/>
        <v>560381</v>
      </c>
      <c r="J1123" s="15">
        <v>-6.0999999999999999E-2</v>
      </c>
      <c r="K1123" s="6" t="str">
        <f>IF(Table1[[#This Row],[FY 2023]]&lt;Table1[[#This Row],[FY 2022]],"Budget Cut","Budget Increase")</f>
        <v>Budget Cut</v>
      </c>
    </row>
    <row r="1124" spans="1:11" x14ac:dyDescent="0.35">
      <c r="A1124" s="14" t="s">
        <v>1423</v>
      </c>
      <c r="B1124" s="2">
        <v>13</v>
      </c>
      <c r="C1124" s="2">
        <v>35</v>
      </c>
      <c r="D1124" s="2" t="s">
        <v>1421</v>
      </c>
      <c r="E1124" s="3" t="s">
        <v>1424</v>
      </c>
      <c r="F1124" s="3" t="s">
        <v>11</v>
      </c>
      <c r="G1124" s="6">
        <v>9216925</v>
      </c>
      <c r="H1124" s="6">
        <v>8685004</v>
      </c>
      <c r="I1124" s="6">
        <f t="shared" si="17"/>
        <v>531921</v>
      </c>
      <c r="J1124" s="15">
        <v>-5.8000000000000003E-2</v>
      </c>
      <c r="K1124" s="6" t="str">
        <f>IF(Table1[[#This Row],[FY 2023]]&lt;Table1[[#This Row],[FY 2022]],"Budget Cut","Budget Increase")</f>
        <v>Budget Cut</v>
      </c>
    </row>
    <row r="1125" spans="1:11" x14ac:dyDescent="0.35">
      <c r="A1125" s="14" t="s">
        <v>49</v>
      </c>
      <c r="B1125" s="2">
        <v>6</v>
      </c>
      <c r="C1125" s="2">
        <v>7</v>
      </c>
      <c r="D1125" s="2" t="s">
        <v>9</v>
      </c>
      <c r="E1125" s="3" t="s">
        <v>50</v>
      </c>
      <c r="F1125" s="3" t="s">
        <v>21</v>
      </c>
      <c r="G1125" s="6">
        <v>9220828</v>
      </c>
      <c r="H1125" s="6">
        <v>9097124</v>
      </c>
      <c r="I1125" s="6">
        <f t="shared" si="17"/>
        <v>123704</v>
      </c>
      <c r="J1125" s="15">
        <v>-1.2999999999999999E-2</v>
      </c>
      <c r="K1125" s="6" t="str">
        <f>IF(Table1[[#This Row],[FY 2023]]&lt;Table1[[#This Row],[FY 2022]],"Budget Cut","Budget Increase")</f>
        <v>Budget Cut</v>
      </c>
    </row>
    <row r="1126" spans="1:11" x14ac:dyDescent="0.35">
      <c r="A1126" s="14" t="s">
        <v>928</v>
      </c>
      <c r="B1126" s="2">
        <v>10</v>
      </c>
      <c r="C1126" s="2">
        <v>11</v>
      </c>
      <c r="D1126" s="2" t="s">
        <v>896</v>
      </c>
      <c r="E1126" s="3" t="s">
        <v>929</v>
      </c>
      <c r="F1126" s="3" t="s">
        <v>21</v>
      </c>
      <c r="G1126" s="6">
        <v>9221569</v>
      </c>
      <c r="H1126" s="6">
        <v>8302599</v>
      </c>
      <c r="I1126" s="6">
        <f t="shared" si="17"/>
        <v>918970</v>
      </c>
      <c r="J1126" s="15" t="s">
        <v>3249</v>
      </c>
      <c r="K1126" s="6" t="str">
        <f>IF(Table1[[#This Row],[FY 2023]]&lt;Table1[[#This Row],[FY 2022]],"Budget Cut","Budget Increase")</f>
        <v>Budget Cut</v>
      </c>
    </row>
    <row r="1127" spans="1:11" x14ac:dyDescent="0.35">
      <c r="A1127" s="14" t="s">
        <v>345</v>
      </c>
      <c r="B1127" s="2">
        <v>8</v>
      </c>
      <c r="C1127" s="2">
        <v>8</v>
      </c>
      <c r="D1127" s="2" t="s">
        <v>243</v>
      </c>
      <c r="E1127" s="3" t="s">
        <v>346</v>
      </c>
      <c r="F1127" s="3" t="s">
        <v>21</v>
      </c>
      <c r="G1127" s="6">
        <v>9225703</v>
      </c>
      <c r="H1127" s="6">
        <v>8196090</v>
      </c>
      <c r="I1127" s="6">
        <f t="shared" si="17"/>
        <v>1029613</v>
      </c>
      <c r="J1127" s="15">
        <v>-0.112</v>
      </c>
      <c r="K1127" s="6" t="str">
        <f>IF(Table1[[#This Row],[FY 2023]]&lt;Table1[[#This Row],[FY 2022]],"Budget Cut","Budget Increase")</f>
        <v>Budget Cut</v>
      </c>
    </row>
    <row r="1128" spans="1:11" x14ac:dyDescent="0.35">
      <c r="A1128" s="14" t="s">
        <v>1435</v>
      </c>
      <c r="B1128" s="2">
        <v>13</v>
      </c>
      <c r="C1128" s="2">
        <v>35</v>
      </c>
      <c r="D1128" s="2" t="s">
        <v>1421</v>
      </c>
      <c r="E1128" s="3" t="s">
        <v>1436</v>
      </c>
      <c r="F1128" s="3" t="s">
        <v>21</v>
      </c>
      <c r="G1128" s="6">
        <v>9229317</v>
      </c>
      <c r="H1128" s="6">
        <v>8143962</v>
      </c>
      <c r="I1128" s="6">
        <f t="shared" si="17"/>
        <v>1085355</v>
      </c>
      <c r="J1128" s="15">
        <v>-0.11799999999999999</v>
      </c>
      <c r="K1128" s="6" t="str">
        <f>IF(Table1[[#This Row],[FY 2023]]&lt;Table1[[#This Row],[FY 2022]],"Budget Cut","Budget Increase")</f>
        <v>Budget Cut</v>
      </c>
    </row>
    <row r="1129" spans="1:11" x14ac:dyDescent="0.35">
      <c r="A1129" s="14" t="s">
        <v>810</v>
      </c>
      <c r="B1129" s="2">
        <v>31</v>
      </c>
      <c r="C1129" s="2">
        <v>50</v>
      </c>
      <c r="D1129" s="2" t="s">
        <v>770</v>
      </c>
      <c r="E1129" s="3" t="s">
        <v>811</v>
      </c>
      <c r="F1129" s="3" t="s">
        <v>21</v>
      </c>
      <c r="G1129" s="6">
        <v>9237343</v>
      </c>
      <c r="H1129" s="6">
        <v>9204783</v>
      </c>
      <c r="I1129" s="6">
        <f t="shared" si="17"/>
        <v>32560</v>
      </c>
      <c r="J1129" s="15">
        <v>-4.0000000000000001E-3</v>
      </c>
      <c r="K1129" s="6" t="str">
        <f>IF(Table1[[#This Row],[FY 2023]]&lt;Table1[[#This Row],[FY 2022]],"Budget Cut","Budget Increase")</f>
        <v>Budget Cut</v>
      </c>
    </row>
    <row r="1130" spans="1:11" x14ac:dyDescent="0.35">
      <c r="A1130" s="14" t="s">
        <v>2020</v>
      </c>
      <c r="B1130" s="2">
        <v>22</v>
      </c>
      <c r="C1130" s="2">
        <v>46</v>
      </c>
      <c r="D1130" s="2" t="s">
        <v>1980</v>
      </c>
      <c r="E1130" s="3" t="s">
        <v>2021</v>
      </c>
      <c r="F1130" s="3" t="s">
        <v>21</v>
      </c>
      <c r="G1130" s="6">
        <v>9238941</v>
      </c>
      <c r="H1130" s="6">
        <v>8655039</v>
      </c>
      <c r="I1130" s="6">
        <f t="shared" si="17"/>
        <v>583902</v>
      </c>
      <c r="J1130" s="15">
        <v>-6.3E-2</v>
      </c>
      <c r="K1130" s="6" t="str">
        <f>IF(Table1[[#This Row],[FY 2023]]&lt;Table1[[#This Row],[FY 2022]],"Budget Cut","Budget Increase")</f>
        <v>Budget Cut</v>
      </c>
    </row>
    <row r="1131" spans="1:11" x14ac:dyDescent="0.35">
      <c r="A1131" s="14" t="s">
        <v>3167</v>
      </c>
      <c r="B1131" s="2">
        <v>30</v>
      </c>
      <c r="C1131" s="2">
        <v>26</v>
      </c>
      <c r="D1131" s="2" t="s">
        <v>3123</v>
      </c>
      <c r="E1131" s="3" t="s">
        <v>3168</v>
      </c>
      <c r="F1131" s="3" t="s">
        <v>21</v>
      </c>
      <c r="G1131" s="6">
        <v>9248372</v>
      </c>
      <c r="H1131" s="6">
        <v>9495876</v>
      </c>
      <c r="I1131" s="6">
        <f t="shared" si="17"/>
        <v>-247504</v>
      </c>
      <c r="J1131" s="15">
        <v>2.7E-2</v>
      </c>
      <c r="K1131" s="6" t="str">
        <f>IF(Table1[[#This Row],[FY 2023]]&lt;Table1[[#This Row],[FY 2022]],"Budget Cut","Budget Increase")</f>
        <v>Budget Increase</v>
      </c>
    </row>
    <row r="1132" spans="1:11" x14ac:dyDescent="0.35">
      <c r="A1132" s="14" t="s">
        <v>590</v>
      </c>
      <c r="B1132" s="2">
        <v>20</v>
      </c>
      <c r="C1132" s="2">
        <v>43</v>
      </c>
      <c r="D1132" s="2" t="s">
        <v>574</v>
      </c>
      <c r="E1132" s="3" t="s">
        <v>591</v>
      </c>
      <c r="F1132" s="3" t="s">
        <v>21</v>
      </c>
      <c r="G1132" s="6">
        <v>9275793</v>
      </c>
      <c r="H1132" s="6">
        <v>8853318</v>
      </c>
      <c r="I1132" s="6">
        <f t="shared" si="17"/>
        <v>422475</v>
      </c>
      <c r="J1132" s="15">
        <v>-4.5999999999999999E-2</v>
      </c>
      <c r="K1132" s="6" t="str">
        <f>IF(Table1[[#This Row],[FY 2023]]&lt;Table1[[#This Row],[FY 2022]],"Budget Cut","Budget Increase")</f>
        <v>Budget Cut</v>
      </c>
    </row>
    <row r="1133" spans="1:11" x14ac:dyDescent="0.35">
      <c r="A1133" s="14" t="s">
        <v>3029</v>
      </c>
      <c r="B1133" s="2">
        <v>21</v>
      </c>
      <c r="C1133" s="2">
        <v>48</v>
      </c>
      <c r="D1133" s="2" t="s">
        <v>3023</v>
      </c>
      <c r="E1133" s="3" t="s">
        <v>3030</v>
      </c>
      <c r="F1133" s="3" t="s">
        <v>21</v>
      </c>
      <c r="G1133" s="6">
        <v>9283034</v>
      </c>
      <c r="H1133" s="6">
        <v>8962993</v>
      </c>
      <c r="I1133" s="6">
        <f t="shared" si="17"/>
        <v>320041</v>
      </c>
      <c r="J1133" s="15">
        <v>-3.4000000000000002E-2</v>
      </c>
      <c r="K1133" s="6" t="str">
        <f>IF(Table1[[#This Row],[FY 2023]]&lt;Table1[[#This Row],[FY 2022]],"Budget Cut","Budget Increase")</f>
        <v>Budget Cut</v>
      </c>
    </row>
    <row r="1134" spans="1:11" x14ac:dyDescent="0.35">
      <c r="A1134" s="14" t="s">
        <v>456</v>
      </c>
      <c r="B1134" s="2">
        <v>31</v>
      </c>
      <c r="C1134" s="2">
        <v>51</v>
      </c>
      <c r="D1134" s="2" t="s">
        <v>438</v>
      </c>
      <c r="E1134" s="3" t="s">
        <v>457</v>
      </c>
      <c r="F1134" s="3" t="s">
        <v>21</v>
      </c>
      <c r="G1134" s="6">
        <v>9294195</v>
      </c>
      <c r="H1134" s="6">
        <v>9307776</v>
      </c>
      <c r="I1134" s="6">
        <f t="shared" si="17"/>
        <v>-13581</v>
      </c>
      <c r="J1134" s="15">
        <v>1E-3</v>
      </c>
      <c r="K1134" s="6" t="str">
        <f>IF(Table1[[#This Row],[FY 2023]]&lt;Table1[[#This Row],[FY 2022]],"Budget Cut","Budget Increase")</f>
        <v>Budget Increase</v>
      </c>
    </row>
    <row r="1135" spans="1:11" x14ac:dyDescent="0.35">
      <c r="A1135" s="14" t="s">
        <v>1651</v>
      </c>
      <c r="B1135" s="2">
        <v>26</v>
      </c>
      <c r="C1135" s="2">
        <v>23</v>
      </c>
      <c r="D1135" s="2" t="s">
        <v>1633</v>
      </c>
      <c r="E1135" s="3" t="s">
        <v>1652</v>
      </c>
      <c r="F1135" s="3" t="s">
        <v>21</v>
      </c>
      <c r="G1135" s="6">
        <v>9296109</v>
      </c>
      <c r="H1135" s="6">
        <v>9085059</v>
      </c>
      <c r="I1135" s="6">
        <f t="shared" si="17"/>
        <v>211050</v>
      </c>
      <c r="J1135" s="15">
        <v>-2.3E-2</v>
      </c>
      <c r="K1135" s="6" t="str">
        <f>IF(Table1[[#This Row],[FY 2023]]&lt;Table1[[#This Row],[FY 2022]],"Budget Cut","Budget Increase")</f>
        <v>Budget Cut</v>
      </c>
    </row>
    <row r="1136" spans="1:11" x14ac:dyDescent="0.35">
      <c r="A1136" s="14" t="s">
        <v>1579</v>
      </c>
      <c r="B1136" s="2">
        <v>21</v>
      </c>
      <c r="C1136" s="2">
        <v>47</v>
      </c>
      <c r="D1136" s="2" t="s">
        <v>1533</v>
      </c>
      <c r="E1136" s="3" t="s">
        <v>1580</v>
      </c>
      <c r="F1136" s="3" t="s">
        <v>26</v>
      </c>
      <c r="G1136" s="6">
        <v>9316853</v>
      </c>
      <c r="H1136" s="6">
        <v>8718630</v>
      </c>
      <c r="I1136" s="6">
        <f t="shared" si="17"/>
        <v>598223</v>
      </c>
      <c r="J1136" s="15">
        <v>-6.4000000000000001E-2</v>
      </c>
      <c r="K1136" s="6" t="str">
        <f>IF(Table1[[#This Row],[FY 2023]]&lt;Table1[[#This Row],[FY 2022]],"Budget Cut","Budget Increase")</f>
        <v>Budget Cut</v>
      </c>
    </row>
    <row r="1137" spans="1:11" x14ac:dyDescent="0.35">
      <c r="A1137" s="14" t="s">
        <v>2496</v>
      </c>
      <c r="B1137" s="2">
        <v>1</v>
      </c>
      <c r="C1137" s="2">
        <v>2</v>
      </c>
      <c r="D1137" s="2" t="s">
        <v>2492</v>
      </c>
      <c r="E1137" s="3" t="s">
        <v>2497</v>
      </c>
      <c r="F1137" s="3" t="s">
        <v>29</v>
      </c>
      <c r="G1137" s="6">
        <v>9329107</v>
      </c>
      <c r="H1137" s="6">
        <v>9605955</v>
      </c>
      <c r="I1137" s="6">
        <f t="shared" si="17"/>
        <v>-276848</v>
      </c>
      <c r="J1137" s="15">
        <v>0.03</v>
      </c>
      <c r="K1137" s="6" t="str">
        <f>IF(Table1[[#This Row],[FY 2023]]&lt;Table1[[#This Row],[FY 2022]],"Budget Cut","Budget Increase")</f>
        <v>Budget Increase</v>
      </c>
    </row>
    <row r="1138" spans="1:11" x14ac:dyDescent="0.35">
      <c r="A1138" s="14" t="s">
        <v>273</v>
      </c>
      <c r="B1138" s="2">
        <v>4</v>
      </c>
      <c r="C1138" s="2">
        <v>8</v>
      </c>
      <c r="D1138" s="2" t="s">
        <v>243</v>
      </c>
      <c r="E1138" s="3" t="s">
        <v>274</v>
      </c>
      <c r="F1138" s="3" t="s">
        <v>21</v>
      </c>
      <c r="G1138" s="6">
        <v>9336345</v>
      </c>
      <c r="H1138" s="6">
        <v>8648693</v>
      </c>
      <c r="I1138" s="6">
        <f t="shared" si="17"/>
        <v>687652</v>
      </c>
      <c r="J1138" s="15">
        <v>-7.3999999999999996E-2</v>
      </c>
      <c r="K1138" s="6" t="str">
        <f>IF(Table1[[#This Row],[FY 2023]]&lt;Table1[[#This Row],[FY 2022]],"Budget Cut","Budget Increase")</f>
        <v>Budget Cut</v>
      </c>
    </row>
    <row r="1139" spans="1:11" x14ac:dyDescent="0.35">
      <c r="A1139" s="14" t="s">
        <v>1108</v>
      </c>
      <c r="B1139" s="2">
        <v>10</v>
      </c>
      <c r="C1139" s="2">
        <v>15</v>
      </c>
      <c r="D1139" s="2" t="s">
        <v>1040</v>
      </c>
      <c r="E1139" s="3" t="s">
        <v>1109</v>
      </c>
      <c r="F1139" s="3" t="s">
        <v>29</v>
      </c>
      <c r="G1139" s="6">
        <v>9345690</v>
      </c>
      <c r="H1139" s="6">
        <v>9047669</v>
      </c>
      <c r="I1139" s="6">
        <f t="shared" si="17"/>
        <v>298021</v>
      </c>
      <c r="J1139" s="15">
        <v>-3.2000000000000001E-2</v>
      </c>
      <c r="K1139" s="6" t="str">
        <f>IF(Table1[[#This Row],[FY 2023]]&lt;Table1[[#This Row],[FY 2022]],"Budget Cut","Budget Increase")</f>
        <v>Budget Cut</v>
      </c>
    </row>
    <row r="1140" spans="1:11" x14ac:dyDescent="0.35">
      <c r="A1140" s="14" t="s">
        <v>337</v>
      </c>
      <c r="B1140" s="2">
        <v>7</v>
      </c>
      <c r="C1140" s="2">
        <v>8</v>
      </c>
      <c r="D1140" s="2" t="s">
        <v>243</v>
      </c>
      <c r="E1140" s="3" t="s">
        <v>338</v>
      </c>
      <c r="F1140" s="3" t="s">
        <v>29</v>
      </c>
      <c r="G1140" s="6">
        <v>9348187</v>
      </c>
      <c r="H1140" s="6">
        <v>9027672</v>
      </c>
      <c r="I1140" s="6">
        <f t="shared" si="17"/>
        <v>320515</v>
      </c>
      <c r="J1140" s="15">
        <v>-3.4000000000000002E-2</v>
      </c>
      <c r="K1140" s="6" t="str">
        <f>IF(Table1[[#This Row],[FY 2023]]&lt;Table1[[#This Row],[FY 2022]],"Budget Cut","Budget Increase")</f>
        <v>Budget Cut</v>
      </c>
    </row>
    <row r="1141" spans="1:11" x14ac:dyDescent="0.35">
      <c r="A1141" s="14" t="s">
        <v>2382</v>
      </c>
      <c r="B1141" s="2">
        <v>5</v>
      </c>
      <c r="C1141" s="2">
        <v>9</v>
      </c>
      <c r="D1141" s="2" t="s">
        <v>2354</v>
      </c>
      <c r="E1141" s="3" t="s">
        <v>2383</v>
      </c>
      <c r="F1141" s="3" t="s">
        <v>26</v>
      </c>
      <c r="G1141" s="6">
        <v>9354042</v>
      </c>
      <c r="H1141" s="6">
        <v>8314691</v>
      </c>
      <c r="I1141" s="6">
        <f t="shared" si="17"/>
        <v>1039351</v>
      </c>
      <c r="J1141" s="15">
        <v>-0.111</v>
      </c>
      <c r="K1141" s="6" t="str">
        <f>IF(Table1[[#This Row],[FY 2023]]&lt;Table1[[#This Row],[FY 2022]],"Budget Cut","Budget Increase")</f>
        <v>Budget Cut</v>
      </c>
    </row>
    <row r="1142" spans="1:11" x14ac:dyDescent="0.35">
      <c r="A1142" s="14" t="s">
        <v>2661</v>
      </c>
      <c r="B1142" s="2">
        <v>12</v>
      </c>
      <c r="C1142" s="2">
        <v>17</v>
      </c>
      <c r="D1142" s="2" t="s">
        <v>2567</v>
      </c>
      <c r="E1142" s="3" t="s">
        <v>2662</v>
      </c>
      <c r="F1142" s="3" t="s">
        <v>21</v>
      </c>
      <c r="G1142" s="6">
        <v>9359735</v>
      </c>
      <c r="H1142" s="6">
        <v>8390386</v>
      </c>
      <c r="I1142" s="6">
        <f t="shared" si="17"/>
        <v>969349</v>
      </c>
      <c r="J1142" s="15">
        <v>-0.104</v>
      </c>
      <c r="K1142" s="6" t="str">
        <f>IF(Table1[[#This Row],[FY 2023]]&lt;Table1[[#This Row],[FY 2022]],"Budget Cut","Budget Increase")</f>
        <v>Budget Cut</v>
      </c>
    </row>
    <row r="1143" spans="1:11" x14ac:dyDescent="0.35">
      <c r="A1143" s="14" t="s">
        <v>1274</v>
      </c>
      <c r="B1143" s="2">
        <v>15</v>
      </c>
      <c r="C1143" s="2">
        <v>39</v>
      </c>
      <c r="D1143" s="2" t="s">
        <v>1268</v>
      </c>
      <c r="E1143" s="3" t="s">
        <v>1275</v>
      </c>
      <c r="F1143" s="3" t="s">
        <v>29</v>
      </c>
      <c r="G1143" s="6">
        <v>9366500</v>
      </c>
      <c r="H1143" s="6">
        <v>8769025</v>
      </c>
      <c r="I1143" s="6">
        <f t="shared" si="17"/>
        <v>597475</v>
      </c>
      <c r="J1143" s="15">
        <v>-6.4000000000000001E-2</v>
      </c>
      <c r="K1143" s="6" t="str">
        <f>IF(Table1[[#This Row],[FY 2023]]&lt;Table1[[#This Row],[FY 2022]],"Budget Cut","Budget Increase")</f>
        <v>Budget Cut</v>
      </c>
    </row>
    <row r="1144" spans="1:11" x14ac:dyDescent="0.35">
      <c r="A1144" s="14" t="s">
        <v>2868</v>
      </c>
      <c r="B1144" s="2">
        <v>9</v>
      </c>
      <c r="C1144" s="2">
        <v>16</v>
      </c>
      <c r="D1144" s="2" t="s">
        <v>2792</v>
      </c>
      <c r="E1144" s="3" t="s">
        <v>2869</v>
      </c>
      <c r="F1144" s="3" t="s">
        <v>21</v>
      </c>
      <c r="G1144" s="6">
        <v>9372711</v>
      </c>
      <c r="H1144" s="6">
        <v>8705800</v>
      </c>
      <c r="I1144" s="6">
        <f t="shared" si="17"/>
        <v>666911</v>
      </c>
      <c r="J1144" s="15">
        <v>-7.0999999999999994E-2</v>
      </c>
      <c r="K1144" s="6" t="str">
        <f>IF(Table1[[#This Row],[FY 2023]]&lt;Table1[[#This Row],[FY 2022]],"Budget Cut","Budget Increase")</f>
        <v>Budget Cut</v>
      </c>
    </row>
    <row r="1145" spans="1:11" x14ac:dyDescent="0.35">
      <c r="A1145" s="14" t="s">
        <v>3155</v>
      </c>
      <c r="B1145" s="2">
        <v>30</v>
      </c>
      <c r="C1145" s="2">
        <v>26</v>
      </c>
      <c r="D1145" s="2" t="s">
        <v>3123</v>
      </c>
      <c r="E1145" s="3" t="s">
        <v>3156</v>
      </c>
      <c r="F1145" s="3" t="s">
        <v>11</v>
      </c>
      <c r="G1145" s="6">
        <v>9374327</v>
      </c>
      <c r="H1145" s="6">
        <v>9231456</v>
      </c>
      <c r="I1145" s="6">
        <f t="shared" si="17"/>
        <v>142871</v>
      </c>
      <c r="J1145" s="15">
        <v>-1.4999999999999999E-2</v>
      </c>
      <c r="K1145" s="6" t="str">
        <f>IF(Table1[[#This Row],[FY 2023]]&lt;Table1[[#This Row],[FY 2022]],"Budget Cut","Budget Increase")</f>
        <v>Budget Cut</v>
      </c>
    </row>
    <row r="1146" spans="1:11" x14ac:dyDescent="0.35">
      <c r="A1146" s="14" t="s">
        <v>1757</v>
      </c>
      <c r="B1146" s="2">
        <v>1</v>
      </c>
      <c r="C1146" s="2">
        <v>1</v>
      </c>
      <c r="D1146" s="2" t="s">
        <v>1739</v>
      </c>
      <c r="E1146" s="3" t="s">
        <v>1758</v>
      </c>
      <c r="F1146" s="3" t="s">
        <v>26</v>
      </c>
      <c r="G1146" s="6">
        <v>9375074</v>
      </c>
      <c r="H1146" s="6">
        <v>8658470</v>
      </c>
      <c r="I1146" s="6">
        <f t="shared" si="17"/>
        <v>716604</v>
      </c>
      <c r="J1146" s="15">
        <v>-7.5999999999999998E-2</v>
      </c>
      <c r="K1146" s="6" t="str">
        <f>IF(Table1[[#This Row],[FY 2023]]&lt;Table1[[#This Row],[FY 2022]],"Budget Cut","Budget Increase")</f>
        <v>Budget Cut</v>
      </c>
    </row>
    <row r="1147" spans="1:11" x14ac:dyDescent="0.35">
      <c r="A1147" s="14" t="s">
        <v>2767</v>
      </c>
      <c r="B1147" s="2">
        <v>28</v>
      </c>
      <c r="C1147" s="2">
        <v>29</v>
      </c>
      <c r="D1147" s="2" t="s">
        <v>2755</v>
      </c>
      <c r="E1147" s="3" t="s">
        <v>2768</v>
      </c>
      <c r="F1147" s="3" t="s">
        <v>21</v>
      </c>
      <c r="G1147" s="6">
        <v>9400678</v>
      </c>
      <c r="H1147" s="6">
        <v>8645223</v>
      </c>
      <c r="I1147" s="6">
        <f t="shared" si="17"/>
        <v>755455</v>
      </c>
      <c r="J1147" s="15" t="s">
        <v>3238</v>
      </c>
      <c r="K1147" s="6" t="str">
        <f>IF(Table1[[#This Row],[FY 2023]]&lt;Table1[[#This Row],[FY 2022]],"Budget Cut","Budget Increase")</f>
        <v>Budget Cut</v>
      </c>
    </row>
    <row r="1148" spans="1:11" x14ac:dyDescent="0.35">
      <c r="A1148" s="14" t="s">
        <v>1339</v>
      </c>
      <c r="B1148" s="2">
        <v>31</v>
      </c>
      <c r="C1148" s="2">
        <v>49</v>
      </c>
      <c r="D1148" s="2" t="s">
        <v>1325</v>
      </c>
      <c r="E1148" s="3" t="s">
        <v>1340</v>
      </c>
      <c r="F1148" s="3" t="s">
        <v>21</v>
      </c>
      <c r="G1148" s="6">
        <v>9408882</v>
      </c>
      <c r="H1148" s="6">
        <v>8358745</v>
      </c>
      <c r="I1148" s="6">
        <f t="shared" si="17"/>
        <v>1050137</v>
      </c>
      <c r="J1148" s="15">
        <v>-0.112</v>
      </c>
      <c r="K1148" s="6" t="str">
        <f>IF(Table1[[#This Row],[FY 2023]]&lt;Table1[[#This Row],[FY 2022]],"Budget Cut","Budget Increase")</f>
        <v>Budget Cut</v>
      </c>
    </row>
    <row r="1149" spans="1:11" x14ac:dyDescent="0.35">
      <c r="A1149" s="14" t="s">
        <v>867</v>
      </c>
      <c r="B1149" s="2">
        <v>6</v>
      </c>
      <c r="C1149" s="2">
        <v>10</v>
      </c>
      <c r="D1149" s="2" t="s">
        <v>813</v>
      </c>
      <c r="E1149" s="3" t="s">
        <v>868</v>
      </c>
      <c r="F1149" s="3" t="s">
        <v>21</v>
      </c>
      <c r="G1149" s="6">
        <v>9410536</v>
      </c>
      <c r="H1149" s="6">
        <v>8867790</v>
      </c>
      <c r="I1149" s="6">
        <f t="shared" si="17"/>
        <v>542746</v>
      </c>
      <c r="J1149" s="15">
        <v>-5.8000000000000003E-2</v>
      </c>
      <c r="K1149" s="6" t="str">
        <f>IF(Table1[[#This Row],[FY 2023]]&lt;Table1[[#This Row],[FY 2022]],"Budget Cut","Budget Increase")</f>
        <v>Budget Cut</v>
      </c>
    </row>
    <row r="1150" spans="1:11" x14ac:dyDescent="0.35">
      <c r="A1150" s="14" t="s">
        <v>2808</v>
      </c>
      <c r="B1150" s="2">
        <v>9</v>
      </c>
      <c r="C1150" s="2">
        <v>16</v>
      </c>
      <c r="D1150" s="2" t="s">
        <v>2792</v>
      </c>
      <c r="E1150" s="3" t="s">
        <v>2809</v>
      </c>
      <c r="F1150" s="3" t="s">
        <v>29</v>
      </c>
      <c r="G1150" s="6">
        <v>9444303</v>
      </c>
      <c r="H1150" s="6">
        <v>9175003</v>
      </c>
      <c r="I1150" s="6">
        <f t="shared" si="17"/>
        <v>269300</v>
      </c>
      <c r="J1150" s="15">
        <v>-2.9000000000000001E-2</v>
      </c>
      <c r="K1150" s="6" t="str">
        <f>IF(Table1[[#This Row],[FY 2023]]&lt;Table1[[#This Row],[FY 2022]],"Budget Cut","Budget Increase")</f>
        <v>Budget Cut</v>
      </c>
    </row>
    <row r="1151" spans="1:11" x14ac:dyDescent="0.35">
      <c r="A1151" s="14" t="s">
        <v>2728</v>
      </c>
      <c r="B1151" s="2">
        <v>10</v>
      </c>
      <c r="C1151" s="2">
        <v>14</v>
      </c>
      <c r="D1151" s="2" t="s">
        <v>2688</v>
      </c>
      <c r="E1151" s="3" t="s">
        <v>2729</v>
      </c>
      <c r="F1151" s="3" t="s">
        <v>21</v>
      </c>
      <c r="G1151" s="6">
        <v>9457541</v>
      </c>
      <c r="H1151" s="6">
        <v>8565035</v>
      </c>
      <c r="I1151" s="6">
        <f t="shared" si="17"/>
        <v>892506</v>
      </c>
      <c r="J1151" s="15">
        <v>-9.4E-2</v>
      </c>
      <c r="K1151" s="6" t="str">
        <f>IF(Table1[[#This Row],[FY 2023]]&lt;Table1[[#This Row],[FY 2022]],"Budget Cut","Budget Increase")</f>
        <v>Budget Cut</v>
      </c>
    </row>
    <row r="1152" spans="1:11" x14ac:dyDescent="0.35">
      <c r="A1152" s="14" t="s">
        <v>317</v>
      </c>
      <c r="B1152" s="2">
        <v>7</v>
      </c>
      <c r="C1152" s="2">
        <v>8</v>
      </c>
      <c r="D1152" s="2" t="s">
        <v>243</v>
      </c>
      <c r="E1152" s="3" t="s">
        <v>318</v>
      </c>
      <c r="F1152" s="3" t="s">
        <v>21</v>
      </c>
      <c r="G1152" s="6">
        <v>9468546</v>
      </c>
      <c r="H1152" s="6">
        <v>8117609</v>
      </c>
      <c r="I1152" s="6">
        <f t="shared" si="17"/>
        <v>1350937</v>
      </c>
      <c r="J1152" s="15">
        <v>-0.14299999999999999</v>
      </c>
      <c r="K1152" s="6" t="str">
        <f>IF(Table1[[#This Row],[FY 2023]]&lt;Table1[[#This Row],[FY 2022]],"Budget Cut","Budget Increase")</f>
        <v>Budget Cut</v>
      </c>
    </row>
    <row r="1153" spans="1:11" x14ac:dyDescent="0.35">
      <c r="A1153" s="14" t="s">
        <v>1406</v>
      </c>
      <c r="B1153" s="2">
        <v>24</v>
      </c>
      <c r="C1153" s="2">
        <v>30</v>
      </c>
      <c r="D1153" s="2" t="s">
        <v>1384</v>
      </c>
      <c r="E1153" s="3" t="s">
        <v>1407</v>
      </c>
      <c r="F1153" s="3" t="s">
        <v>26</v>
      </c>
      <c r="G1153" s="6">
        <v>9469183</v>
      </c>
      <c r="H1153" s="6">
        <v>7705546</v>
      </c>
      <c r="I1153" s="6">
        <f t="shared" si="17"/>
        <v>1763637</v>
      </c>
      <c r="J1153" s="15">
        <v>-0.186</v>
      </c>
      <c r="K1153" s="6" t="str">
        <f>IF(Table1[[#This Row],[FY 2023]]&lt;Table1[[#This Row],[FY 2022]],"Budget Cut","Budget Increase")</f>
        <v>Budget Cut</v>
      </c>
    </row>
    <row r="1154" spans="1:11" x14ac:dyDescent="0.35">
      <c r="A1154" s="14" t="s">
        <v>1801</v>
      </c>
      <c r="B1154" s="2">
        <v>2</v>
      </c>
      <c r="C1154" s="2">
        <v>1</v>
      </c>
      <c r="D1154" s="2" t="s">
        <v>1739</v>
      </c>
      <c r="E1154" s="3" t="s">
        <v>1802</v>
      </c>
      <c r="F1154" s="3" t="s">
        <v>26</v>
      </c>
      <c r="G1154" s="6">
        <v>9483125</v>
      </c>
      <c r="H1154" s="6">
        <v>9221939</v>
      </c>
      <c r="I1154" s="6">
        <f t="shared" ref="I1154:I1217" si="18">SUM(G1154,-H1154)</f>
        <v>261186</v>
      </c>
      <c r="J1154" s="15">
        <v>-2.8000000000000001E-2</v>
      </c>
      <c r="K1154" s="6" t="str">
        <f>IF(Table1[[#This Row],[FY 2023]]&lt;Table1[[#This Row],[FY 2022]],"Budget Cut","Budget Increase")</f>
        <v>Budget Cut</v>
      </c>
    </row>
    <row r="1155" spans="1:11" x14ac:dyDescent="0.35">
      <c r="A1155" s="14" t="s">
        <v>2667</v>
      </c>
      <c r="B1155" s="2">
        <v>12</v>
      </c>
      <c r="C1155" s="2">
        <v>17</v>
      </c>
      <c r="D1155" s="2" t="s">
        <v>2567</v>
      </c>
      <c r="E1155" s="3" t="s">
        <v>2668</v>
      </c>
      <c r="F1155" s="3" t="s">
        <v>21</v>
      </c>
      <c r="G1155" s="6">
        <v>9484728</v>
      </c>
      <c r="H1155" s="6">
        <v>8852453</v>
      </c>
      <c r="I1155" s="6">
        <f t="shared" si="18"/>
        <v>632275</v>
      </c>
      <c r="J1155" s="15">
        <v>-6.7000000000000004E-2</v>
      </c>
      <c r="K1155" s="6" t="str">
        <f>IF(Table1[[#This Row],[FY 2023]]&lt;Table1[[#This Row],[FY 2022]],"Budget Cut","Budget Increase")</f>
        <v>Budget Cut</v>
      </c>
    </row>
    <row r="1156" spans="1:11" x14ac:dyDescent="0.35">
      <c r="A1156" s="14" t="s">
        <v>3139</v>
      </c>
      <c r="B1156" s="2">
        <v>24</v>
      </c>
      <c r="C1156" s="2">
        <v>26</v>
      </c>
      <c r="D1156" s="2" t="s">
        <v>3123</v>
      </c>
      <c r="E1156" s="3" t="s">
        <v>3140</v>
      </c>
      <c r="F1156" s="3" t="s">
        <v>21</v>
      </c>
      <c r="G1156" s="6">
        <v>9511284</v>
      </c>
      <c r="H1156" s="6">
        <v>8709225</v>
      </c>
      <c r="I1156" s="6">
        <f t="shared" si="18"/>
        <v>802059</v>
      </c>
      <c r="J1156" s="15">
        <v>-8.4000000000000005E-2</v>
      </c>
      <c r="K1156" s="6" t="str">
        <f>IF(Table1[[#This Row],[FY 2023]]&lt;Table1[[#This Row],[FY 2022]],"Budget Cut","Budget Increase")</f>
        <v>Budget Cut</v>
      </c>
    </row>
    <row r="1157" spans="1:11" x14ac:dyDescent="0.35">
      <c r="A1157" s="14" t="s">
        <v>1106</v>
      </c>
      <c r="B1157" s="2">
        <v>10</v>
      </c>
      <c r="C1157" s="2">
        <v>15</v>
      </c>
      <c r="D1157" s="2" t="s">
        <v>1040</v>
      </c>
      <c r="E1157" s="3" t="s">
        <v>1107</v>
      </c>
      <c r="F1157" s="3" t="s">
        <v>14</v>
      </c>
      <c r="G1157" s="6">
        <v>9546069</v>
      </c>
      <c r="H1157" s="6">
        <v>7449874</v>
      </c>
      <c r="I1157" s="6">
        <f t="shared" si="18"/>
        <v>2096195</v>
      </c>
      <c r="J1157" s="15" t="s">
        <v>3243</v>
      </c>
      <c r="K1157" s="6" t="str">
        <f>IF(Table1[[#This Row],[FY 2023]]&lt;Table1[[#This Row],[FY 2022]],"Budget Cut","Budget Increase")</f>
        <v>Budget Cut</v>
      </c>
    </row>
    <row r="1158" spans="1:11" x14ac:dyDescent="0.35">
      <c r="A1158" s="14" t="s">
        <v>851</v>
      </c>
      <c r="B1158" s="2">
        <v>6</v>
      </c>
      <c r="C1158" s="2">
        <v>10</v>
      </c>
      <c r="D1158" s="2" t="s">
        <v>813</v>
      </c>
      <c r="E1158" s="3" t="s">
        <v>852</v>
      </c>
      <c r="F1158" s="3" t="s">
        <v>21</v>
      </c>
      <c r="G1158" s="6">
        <v>9549238</v>
      </c>
      <c r="H1158" s="6">
        <v>8893926</v>
      </c>
      <c r="I1158" s="6">
        <f t="shared" si="18"/>
        <v>655312</v>
      </c>
      <c r="J1158" s="15">
        <v>-6.9000000000000006E-2</v>
      </c>
      <c r="K1158" s="6" t="str">
        <f>IF(Table1[[#This Row],[FY 2023]]&lt;Table1[[#This Row],[FY 2022]],"Budget Cut","Budget Increase")</f>
        <v>Budget Cut</v>
      </c>
    </row>
    <row r="1159" spans="1:11" x14ac:dyDescent="0.35">
      <c r="A1159" s="14" t="s">
        <v>2562</v>
      </c>
      <c r="B1159" s="2">
        <v>75</v>
      </c>
      <c r="C1159" s="2">
        <v>2</v>
      </c>
      <c r="D1159" s="2" t="s">
        <v>2492</v>
      </c>
      <c r="E1159" s="3" t="s">
        <v>2563</v>
      </c>
      <c r="F1159" s="3" t="s">
        <v>11</v>
      </c>
      <c r="G1159" s="6">
        <v>9552314</v>
      </c>
      <c r="H1159" s="6">
        <v>8922223</v>
      </c>
      <c r="I1159" s="6">
        <f t="shared" si="18"/>
        <v>630091</v>
      </c>
      <c r="J1159" s="15">
        <v>-6.6000000000000003E-2</v>
      </c>
      <c r="K1159" s="6" t="str">
        <f>IF(Table1[[#This Row],[FY 2023]]&lt;Table1[[#This Row],[FY 2022]],"Budget Cut","Budget Increase")</f>
        <v>Budget Cut</v>
      </c>
    </row>
    <row r="1160" spans="1:11" x14ac:dyDescent="0.35">
      <c r="A1160" s="14" t="s">
        <v>1400</v>
      </c>
      <c r="B1160" s="2">
        <v>24</v>
      </c>
      <c r="C1160" s="2">
        <v>30</v>
      </c>
      <c r="D1160" s="2" t="s">
        <v>1384</v>
      </c>
      <c r="E1160" s="3" t="s">
        <v>1401</v>
      </c>
      <c r="F1160" s="3" t="s">
        <v>21</v>
      </c>
      <c r="G1160" s="6">
        <v>9558798</v>
      </c>
      <c r="H1160" s="6">
        <v>9025011</v>
      </c>
      <c r="I1160" s="6">
        <f t="shared" si="18"/>
        <v>533787</v>
      </c>
      <c r="J1160" s="15">
        <v>-5.6000000000000001E-2</v>
      </c>
      <c r="K1160" s="6" t="str">
        <f>IF(Table1[[#This Row],[FY 2023]]&lt;Table1[[#This Row],[FY 2022]],"Budget Cut","Budget Increase")</f>
        <v>Budget Cut</v>
      </c>
    </row>
    <row r="1161" spans="1:11" x14ac:dyDescent="0.35">
      <c r="A1161" s="14" t="s">
        <v>2243</v>
      </c>
      <c r="B1161" s="2">
        <v>26</v>
      </c>
      <c r="C1161" s="2">
        <v>19</v>
      </c>
      <c r="D1161" s="2" t="s">
        <v>2205</v>
      </c>
      <c r="E1161" s="3" t="s">
        <v>2244</v>
      </c>
      <c r="F1161" s="3" t="s">
        <v>14</v>
      </c>
      <c r="G1161" s="6">
        <v>9564498</v>
      </c>
      <c r="H1161" s="6">
        <v>8877793</v>
      </c>
      <c r="I1161" s="6">
        <f t="shared" si="18"/>
        <v>686705</v>
      </c>
      <c r="J1161" s="15">
        <v>-7.1999999999999995E-2</v>
      </c>
      <c r="K1161" s="6" t="str">
        <f>IF(Table1[[#This Row],[FY 2023]]&lt;Table1[[#This Row],[FY 2022]],"Budget Cut","Budget Increase")</f>
        <v>Budget Cut</v>
      </c>
    </row>
    <row r="1162" spans="1:11" x14ac:dyDescent="0.35">
      <c r="A1162" s="14" t="s">
        <v>382</v>
      </c>
      <c r="B1162" s="2">
        <v>19</v>
      </c>
      <c r="C1162" s="2">
        <v>42</v>
      </c>
      <c r="D1162" s="2" t="s">
        <v>352</v>
      </c>
      <c r="E1162" s="3" t="s">
        <v>383</v>
      </c>
      <c r="F1162" s="3" t="s">
        <v>21</v>
      </c>
      <c r="G1162" s="6">
        <v>9604972</v>
      </c>
      <c r="H1162" s="6">
        <v>8473627</v>
      </c>
      <c r="I1162" s="6">
        <f t="shared" si="18"/>
        <v>1131345</v>
      </c>
      <c r="J1162" s="15">
        <v>-0.11799999999999999</v>
      </c>
      <c r="K1162" s="6" t="str">
        <f>IF(Table1[[#This Row],[FY 2023]]&lt;Table1[[#This Row],[FY 2022]],"Budget Cut","Budget Increase")</f>
        <v>Budget Cut</v>
      </c>
    </row>
    <row r="1163" spans="1:11" x14ac:dyDescent="0.35">
      <c r="A1163" s="14" t="s">
        <v>2032</v>
      </c>
      <c r="B1163" s="2">
        <v>22</v>
      </c>
      <c r="C1163" s="2">
        <v>46</v>
      </c>
      <c r="D1163" s="2" t="s">
        <v>1980</v>
      </c>
      <c r="E1163" s="3" t="s">
        <v>2033</v>
      </c>
      <c r="F1163" s="3" t="s">
        <v>21</v>
      </c>
      <c r="G1163" s="6">
        <v>9620029</v>
      </c>
      <c r="H1163" s="6">
        <v>8860670</v>
      </c>
      <c r="I1163" s="6">
        <f t="shared" si="18"/>
        <v>759359</v>
      </c>
      <c r="J1163" s="15">
        <v>-7.9000000000000001E-2</v>
      </c>
      <c r="K1163" s="6" t="str">
        <f>IF(Table1[[#This Row],[FY 2023]]&lt;Table1[[#This Row],[FY 2022]],"Budget Cut","Budget Increase")</f>
        <v>Budget Cut</v>
      </c>
    </row>
    <row r="1164" spans="1:11" x14ac:dyDescent="0.35">
      <c r="A1164" s="14" t="s">
        <v>145</v>
      </c>
      <c r="B1164" s="2">
        <v>27</v>
      </c>
      <c r="C1164" s="2">
        <v>32</v>
      </c>
      <c r="D1164" s="2" t="s">
        <v>121</v>
      </c>
      <c r="E1164" s="3" t="s">
        <v>146</v>
      </c>
      <c r="F1164" s="3" t="s">
        <v>21</v>
      </c>
      <c r="G1164" s="6">
        <v>9628593</v>
      </c>
      <c r="H1164" s="6">
        <v>8647346</v>
      </c>
      <c r="I1164" s="6">
        <f t="shared" si="18"/>
        <v>981247</v>
      </c>
      <c r="J1164" s="15">
        <v>-0.10199999999999999</v>
      </c>
      <c r="K1164" s="6" t="str">
        <f>IF(Table1[[#This Row],[FY 2023]]&lt;Table1[[#This Row],[FY 2022]],"Budget Cut","Budget Increase")</f>
        <v>Budget Cut</v>
      </c>
    </row>
    <row r="1165" spans="1:11" x14ac:dyDescent="0.35">
      <c r="A1165" s="14" t="s">
        <v>1282</v>
      </c>
      <c r="B1165" s="2">
        <v>15</v>
      </c>
      <c r="C1165" s="2">
        <v>39</v>
      </c>
      <c r="D1165" s="2" t="s">
        <v>1268</v>
      </c>
      <c r="E1165" s="3" t="s">
        <v>1283</v>
      </c>
      <c r="F1165" s="3" t="s">
        <v>11</v>
      </c>
      <c r="G1165" s="6">
        <v>9638672</v>
      </c>
      <c r="H1165" s="6">
        <v>9580426</v>
      </c>
      <c r="I1165" s="6">
        <f t="shared" si="18"/>
        <v>58246</v>
      </c>
      <c r="J1165" s="15">
        <v>-6.0000000000000001E-3</v>
      </c>
      <c r="K1165" s="6" t="str">
        <f>IF(Table1[[#This Row],[FY 2023]]&lt;Table1[[#This Row],[FY 2022]],"Budget Cut","Budget Increase")</f>
        <v>Budget Cut</v>
      </c>
    </row>
    <row r="1166" spans="1:11" x14ac:dyDescent="0.35">
      <c r="A1166" s="14" t="s">
        <v>2325</v>
      </c>
      <c r="B1166" s="2">
        <v>14</v>
      </c>
      <c r="C1166" s="2">
        <v>33</v>
      </c>
      <c r="D1166" s="2" t="s">
        <v>2277</v>
      </c>
      <c r="E1166" s="3" t="s">
        <v>2326</v>
      </c>
      <c r="F1166" s="3" t="s">
        <v>21</v>
      </c>
      <c r="G1166" s="6">
        <v>9641268</v>
      </c>
      <c r="H1166" s="6">
        <v>8460136</v>
      </c>
      <c r="I1166" s="6">
        <f t="shared" si="18"/>
        <v>1181132</v>
      </c>
      <c r="J1166" s="15">
        <v>-0.123</v>
      </c>
      <c r="K1166" s="6" t="str">
        <f>IF(Table1[[#This Row],[FY 2023]]&lt;Table1[[#This Row],[FY 2022]],"Budget Cut","Budget Increase")</f>
        <v>Budget Cut</v>
      </c>
    </row>
    <row r="1167" spans="1:11" x14ac:dyDescent="0.35">
      <c r="A1167" s="14" t="s">
        <v>1076</v>
      </c>
      <c r="B1167" s="2">
        <v>10</v>
      </c>
      <c r="C1167" s="2">
        <v>15</v>
      </c>
      <c r="D1167" s="2" t="s">
        <v>1040</v>
      </c>
      <c r="E1167" s="3" t="s">
        <v>1077</v>
      </c>
      <c r="F1167" s="3" t="s">
        <v>21</v>
      </c>
      <c r="G1167" s="6">
        <v>9647561</v>
      </c>
      <c r="H1167" s="6">
        <v>8954770</v>
      </c>
      <c r="I1167" s="6">
        <f t="shared" si="18"/>
        <v>692791</v>
      </c>
      <c r="J1167" s="15">
        <v>-7.1999999999999995E-2</v>
      </c>
      <c r="K1167" s="6" t="str">
        <f>IF(Table1[[#This Row],[FY 2023]]&lt;Table1[[#This Row],[FY 2022]],"Budget Cut","Budget Increase")</f>
        <v>Budget Cut</v>
      </c>
    </row>
    <row r="1168" spans="1:11" x14ac:dyDescent="0.35">
      <c r="A1168" s="14" t="s">
        <v>468</v>
      </c>
      <c r="B1168" s="2">
        <v>31</v>
      </c>
      <c r="C1168" s="2">
        <v>51</v>
      </c>
      <c r="D1168" s="2" t="s">
        <v>438</v>
      </c>
      <c r="E1168" s="3" t="s">
        <v>469</v>
      </c>
      <c r="F1168" s="3" t="s">
        <v>21</v>
      </c>
      <c r="G1168" s="6">
        <v>9648732</v>
      </c>
      <c r="H1168" s="6">
        <v>9008213</v>
      </c>
      <c r="I1168" s="6">
        <f t="shared" si="18"/>
        <v>640519</v>
      </c>
      <c r="J1168" s="15">
        <v>-6.6000000000000003E-2</v>
      </c>
      <c r="K1168" s="6" t="str">
        <f>IF(Table1[[#This Row],[FY 2023]]&lt;Table1[[#This Row],[FY 2022]],"Budget Cut","Budget Increase")</f>
        <v>Budget Cut</v>
      </c>
    </row>
    <row r="1169" spans="1:11" x14ac:dyDescent="0.35">
      <c r="A1169" s="14" t="s">
        <v>1797</v>
      </c>
      <c r="B1169" s="2">
        <v>2</v>
      </c>
      <c r="C1169" s="2">
        <v>1</v>
      </c>
      <c r="D1169" s="2" t="s">
        <v>1739</v>
      </c>
      <c r="E1169" s="3" t="s">
        <v>1798</v>
      </c>
      <c r="F1169" s="3" t="s">
        <v>21</v>
      </c>
      <c r="G1169" s="6">
        <v>9651063</v>
      </c>
      <c r="H1169" s="6">
        <v>9618192</v>
      </c>
      <c r="I1169" s="6">
        <f t="shared" si="18"/>
        <v>32871</v>
      </c>
      <c r="J1169" s="15">
        <v>-3.0000000000000001E-3</v>
      </c>
      <c r="K1169" s="6" t="str">
        <f>IF(Table1[[#This Row],[FY 2023]]&lt;Table1[[#This Row],[FY 2022]],"Budget Cut","Budget Increase")</f>
        <v>Budget Cut</v>
      </c>
    </row>
    <row r="1170" spans="1:11" x14ac:dyDescent="0.35">
      <c r="A1170" s="14" t="s">
        <v>398</v>
      </c>
      <c r="B1170" s="2">
        <v>19</v>
      </c>
      <c r="C1170" s="2">
        <v>42</v>
      </c>
      <c r="D1170" s="2" t="s">
        <v>352</v>
      </c>
      <c r="E1170" s="3" t="s">
        <v>399</v>
      </c>
      <c r="F1170" s="3" t="s">
        <v>21</v>
      </c>
      <c r="G1170" s="6">
        <v>9657533</v>
      </c>
      <c r="H1170" s="6">
        <v>8897678</v>
      </c>
      <c r="I1170" s="6">
        <f t="shared" si="18"/>
        <v>759855</v>
      </c>
      <c r="J1170" s="15">
        <v>-7.9000000000000001E-2</v>
      </c>
      <c r="K1170" s="6" t="str">
        <f>IF(Table1[[#This Row],[FY 2023]]&lt;Table1[[#This Row],[FY 2022]],"Budget Cut","Budget Increase")</f>
        <v>Budget Cut</v>
      </c>
    </row>
    <row r="1171" spans="1:11" x14ac:dyDescent="0.35">
      <c r="A1171" s="14" t="s">
        <v>2773</v>
      </c>
      <c r="B1171" s="2">
        <v>28</v>
      </c>
      <c r="C1171" s="2">
        <v>29</v>
      </c>
      <c r="D1171" s="2" t="s">
        <v>2755</v>
      </c>
      <c r="E1171" s="3" t="s">
        <v>2774</v>
      </c>
      <c r="F1171" s="3" t="s">
        <v>21</v>
      </c>
      <c r="G1171" s="6">
        <v>9667548</v>
      </c>
      <c r="H1171" s="6">
        <v>9330060</v>
      </c>
      <c r="I1171" s="6">
        <f t="shared" si="18"/>
        <v>337488</v>
      </c>
      <c r="J1171" s="15">
        <v>-3.5000000000000003E-2</v>
      </c>
      <c r="K1171" s="6" t="str">
        <f>IF(Table1[[#This Row],[FY 2023]]&lt;Table1[[#This Row],[FY 2022]],"Budget Cut","Budget Increase")</f>
        <v>Budget Cut</v>
      </c>
    </row>
    <row r="1172" spans="1:11" x14ac:dyDescent="0.35">
      <c r="A1172" s="14" t="s">
        <v>3222</v>
      </c>
      <c r="B1172" s="2">
        <v>21</v>
      </c>
      <c r="C1172" s="2">
        <v>44</v>
      </c>
      <c r="D1172" s="2" t="s">
        <v>3190</v>
      </c>
      <c r="E1172" s="3" t="s">
        <v>3223</v>
      </c>
      <c r="F1172" s="3" t="s">
        <v>26</v>
      </c>
      <c r="G1172" s="6">
        <v>9675682</v>
      </c>
      <c r="H1172" s="6">
        <v>9497056</v>
      </c>
      <c r="I1172" s="6">
        <f t="shared" si="18"/>
        <v>178626</v>
      </c>
      <c r="J1172" s="15">
        <v>-1.7999999999999999E-2</v>
      </c>
      <c r="K1172" s="6" t="str">
        <f>IF(Table1[[#This Row],[FY 2023]]&lt;Table1[[#This Row],[FY 2022]],"Budget Cut","Budget Increase")</f>
        <v>Budget Cut</v>
      </c>
    </row>
    <row r="1173" spans="1:11" x14ac:dyDescent="0.35">
      <c r="A1173" s="14" t="s">
        <v>255</v>
      </c>
      <c r="B1173" s="2">
        <v>4</v>
      </c>
      <c r="C1173" s="2">
        <v>8</v>
      </c>
      <c r="D1173" s="2" t="s">
        <v>243</v>
      </c>
      <c r="E1173" s="3" t="s">
        <v>256</v>
      </c>
      <c r="F1173" s="3" t="s">
        <v>26</v>
      </c>
      <c r="G1173" s="6">
        <v>9677932</v>
      </c>
      <c r="H1173" s="6">
        <v>9215800</v>
      </c>
      <c r="I1173" s="6">
        <f t="shared" si="18"/>
        <v>462132</v>
      </c>
      <c r="J1173" s="15">
        <v>-4.8000000000000001E-2</v>
      </c>
      <c r="K1173" s="6" t="str">
        <f>IF(Table1[[#This Row],[FY 2023]]&lt;Table1[[#This Row],[FY 2022]],"Budget Cut","Budget Increase")</f>
        <v>Budget Cut</v>
      </c>
    </row>
    <row r="1174" spans="1:11" x14ac:dyDescent="0.35">
      <c r="A1174" s="14" t="s">
        <v>1699</v>
      </c>
      <c r="B1174" s="2">
        <v>17</v>
      </c>
      <c r="C1174" s="2">
        <v>45</v>
      </c>
      <c r="D1174" s="2" t="s">
        <v>1700</v>
      </c>
      <c r="E1174" s="3" t="s">
        <v>1701</v>
      </c>
      <c r="F1174" s="3" t="s">
        <v>26</v>
      </c>
      <c r="G1174" s="6">
        <v>9689352</v>
      </c>
      <c r="H1174" s="6">
        <v>9652244</v>
      </c>
      <c r="I1174" s="6">
        <f t="shared" si="18"/>
        <v>37108</v>
      </c>
      <c r="J1174" s="15">
        <v>-4.0000000000000001E-3</v>
      </c>
      <c r="K1174" s="6" t="str">
        <f>IF(Table1[[#This Row],[FY 2023]]&lt;Table1[[#This Row],[FY 2022]],"Budget Cut","Budget Increase")</f>
        <v>Budget Cut</v>
      </c>
    </row>
    <row r="1175" spans="1:11" x14ac:dyDescent="0.35">
      <c r="A1175" s="14" t="s">
        <v>234</v>
      </c>
      <c r="B1175" s="2">
        <v>20</v>
      </c>
      <c r="C1175" s="2">
        <v>38</v>
      </c>
      <c r="D1175" s="2" t="s">
        <v>180</v>
      </c>
      <c r="E1175" s="3" t="s">
        <v>235</v>
      </c>
      <c r="F1175" s="3" t="s">
        <v>14</v>
      </c>
      <c r="G1175" s="6">
        <v>9704457</v>
      </c>
      <c r="H1175" s="6">
        <v>10267866</v>
      </c>
      <c r="I1175" s="6">
        <f t="shared" si="18"/>
        <v>-563409</v>
      </c>
      <c r="J1175" s="15">
        <v>5.8000000000000003E-2</v>
      </c>
      <c r="K1175" s="6" t="str">
        <f>IF(Table1[[#This Row],[FY 2023]]&lt;Table1[[#This Row],[FY 2022]],"Budget Cut","Budget Increase")</f>
        <v>Budget Increase</v>
      </c>
    </row>
    <row r="1176" spans="1:11" x14ac:dyDescent="0.35">
      <c r="A1176" s="14" t="s">
        <v>3202</v>
      </c>
      <c r="B1176" s="2">
        <v>20</v>
      </c>
      <c r="C1176" s="2">
        <v>44</v>
      </c>
      <c r="D1176" s="2" t="s">
        <v>3190</v>
      </c>
      <c r="E1176" s="3" t="s">
        <v>3203</v>
      </c>
      <c r="F1176" s="3" t="s">
        <v>26</v>
      </c>
      <c r="G1176" s="6">
        <v>9711713</v>
      </c>
      <c r="H1176" s="6">
        <v>9008975</v>
      </c>
      <c r="I1176" s="6">
        <f t="shared" si="18"/>
        <v>702738</v>
      </c>
      <c r="J1176" s="15">
        <v>-7.1999999999999995E-2</v>
      </c>
      <c r="K1176" s="6" t="str">
        <f>IF(Table1[[#This Row],[FY 2023]]&lt;Table1[[#This Row],[FY 2022]],"Budget Cut","Budget Increase")</f>
        <v>Budget Cut</v>
      </c>
    </row>
    <row r="1177" spans="1:11" x14ac:dyDescent="0.35">
      <c r="A1177" s="14" t="s">
        <v>279</v>
      </c>
      <c r="B1177" s="2">
        <v>4</v>
      </c>
      <c r="C1177" s="2">
        <v>8</v>
      </c>
      <c r="D1177" s="2" t="s">
        <v>243</v>
      </c>
      <c r="E1177" s="3" t="s">
        <v>280</v>
      </c>
      <c r="F1177" s="3" t="s">
        <v>26</v>
      </c>
      <c r="G1177" s="6">
        <v>9715082</v>
      </c>
      <c r="H1177" s="6">
        <v>9665804</v>
      </c>
      <c r="I1177" s="6">
        <f t="shared" si="18"/>
        <v>49278</v>
      </c>
      <c r="J1177" s="15">
        <v>-5.0000000000000001E-3</v>
      </c>
      <c r="K1177" s="6" t="str">
        <f>IF(Table1[[#This Row],[FY 2023]]&lt;Table1[[#This Row],[FY 2022]],"Budget Cut","Budget Increase")</f>
        <v>Budget Cut</v>
      </c>
    </row>
    <row r="1178" spans="1:11" x14ac:dyDescent="0.35">
      <c r="A1178" s="14" t="s">
        <v>1416</v>
      </c>
      <c r="B1178" s="2">
        <v>24</v>
      </c>
      <c r="C1178" s="2">
        <v>30</v>
      </c>
      <c r="D1178" s="2" t="s">
        <v>1384</v>
      </c>
      <c r="E1178" s="3" t="s">
        <v>1417</v>
      </c>
      <c r="F1178" s="3" t="s">
        <v>26</v>
      </c>
      <c r="G1178" s="6">
        <v>9718409</v>
      </c>
      <c r="H1178" s="6">
        <v>9076048</v>
      </c>
      <c r="I1178" s="6">
        <f t="shared" si="18"/>
        <v>642361</v>
      </c>
      <c r="J1178" s="15">
        <v>-6.6000000000000003E-2</v>
      </c>
      <c r="K1178" s="6" t="str">
        <f>IF(Table1[[#This Row],[FY 2023]]&lt;Table1[[#This Row],[FY 2022]],"Budget Cut","Budget Increase")</f>
        <v>Budget Cut</v>
      </c>
    </row>
    <row r="1179" spans="1:11" x14ac:dyDescent="0.35">
      <c r="A1179" s="14" t="s">
        <v>2637</v>
      </c>
      <c r="B1179" s="2">
        <v>12</v>
      </c>
      <c r="C1179" s="2">
        <v>17</v>
      </c>
      <c r="D1179" s="2" t="s">
        <v>2567</v>
      </c>
      <c r="E1179" s="3" t="s">
        <v>2638</v>
      </c>
      <c r="F1179" s="3" t="s">
        <v>29</v>
      </c>
      <c r="G1179" s="6">
        <v>9725889</v>
      </c>
      <c r="H1179" s="6">
        <v>9585794</v>
      </c>
      <c r="I1179" s="6">
        <f t="shared" si="18"/>
        <v>140095</v>
      </c>
      <c r="J1179" s="15">
        <v>-1.4E-2</v>
      </c>
      <c r="K1179" s="6" t="str">
        <f>IF(Table1[[#This Row],[FY 2023]]&lt;Table1[[#This Row],[FY 2022]],"Budget Cut","Budget Increase")</f>
        <v>Budget Cut</v>
      </c>
    </row>
    <row r="1180" spans="1:11" x14ac:dyDescent="0.35">
      <c r="A1180" s="14" t="s">
        <v>2619</v>
      </c>
      <c r="B1180" s="2">
        <v>8</v>
      </c>
      <c r="C1180" s="2">
        <v>17</v>
      </c>
      <c r="D1180" s="2" t="s">
        <v>2567</v>
      </c>
      <c r="E1180" s="3" t="s">
        <v>2620</v>
      </c>
      <c r="F1180" s="3" t="s">
        <v>21</v>
      </c>
      <c r="G1180" s="6">
        <v>9739452</v>
      </c>
      <c r="H1180" s="6">
        <v>9206360</v>
      </c>
      <c r="I1180" s="6">
        <f t="shared" si="18"/>
        <v>533092</v>
      </c>
      <c r="J1180" s="15">
        <v>-5.5E-2</v>
      </c>
      <c r="K1180" s="6" t="str">
        <f>IF(Table1[[#This Row],[FY 2023]]&lt;Table1[[#This Row],[FY 2022]],"Budget Cut","Budget Increase")</f>
        <v>Budget Cut</v>
      </c>
    </row>
    <row r="1181" spans="1:11" x14ac:dyDescent="0.35">
      <c r="A1181" s="14" t="s">
        <v>226</v>
      </c>
      <c r="B1181" s="2">
        <v>20</v>
      </c>
      <c r="C1181" s="2">
        <v>38</v>
      </c>
      <c r="D1181" s="2" t="s">
        <v>180</v>
      </c>
      <c r="E1181" s="3" t="s">
        <v>227</v>
      </c>
      <c r="F1181" s="3" t="s">
        <v>21</v>
      </c>
      <c r="G1181" s="6">
        <v>9739928</v>
      </c>
      <c r="H1181" s="6">
        <v>8310695</v>
      </c>
      <c r="I1181" s="6">
        <f t="shared" si="18"/>
        <v>1429233</v>
      </c>
      <c r="J1181" s="15">
        <v>-0.14699999999999999</v>
      </c>
      <c r="K1181" s="6" t="str">
        <f>IF(Table1[[#This Row],[FY 2023]]&lt;Table1[[#This Row],[FY 2022]],"Budget Cut","Budget Increase")</f>
        <v>Budget Cut</v>
      </c>
    </row>
    <row r="1182" spans="1:11" x14ac:dyDescent="0.35">
      <c r="A1182" s="14" t="s">
        <v>1394</v>
      </c>
      <c r="B1182" s="2">
        <v>24</v>
      </c>
      <c r="C1182" s="2">
        <v>30</v>
      </c>
      <c r="D1182" s="2" t="s">
        <v>1384</v>
      </c>
      <c r="E1182" s="3" t="s">
        <v>1395</v>
      </c>
      <c r="F1182" s="3" t="s">
        <v>11</v>
      </c>
      <c r="G1182" s="6">
        <v>9747128</v>
      </c>
      <c r="H1182" s="6">
        <v>10073253</v>
      </c>
      <c r="I1182" s="6">
        <f t="shared" si="18"/>
        <v>-326125</v>
      </c>
      <c r="J1182" s="15">
        <v>3.3000000000000002E-2</v>
      </c>
      <c r="K1182" s="6" t="str">
        <f>IF(Table1[[#This Row],[FY 2023]]&lt;Table1[[#This Row],[FY 2022]],"Budget Cut","Budget Increase")</f>
        <v>Budget Increase</v>
      </c>
    </row>
    <row r="1183" spans="1:11" x14ac:dyDescent="0.35">
      <c r="A1183" s="14" t="s">
        <v>3044</v>
      </c>
      <c r="B1183" s="2">
        <v>22</v>
      </c>
      <c r="C1183" s="2">
        <v>48</v>
      </c>
      <c r="D1183" s="2" t="s">
        <v>3023</v>
      </c>
      <c r="E1183" s="3" t="s">
        <v>3045</v>
      </c>
      <c r="F1183" s="3" t="s">
        <v>11</v>
      </c>
      <c r="G1183" s="6">
        <v>9749323</v>
      </c>
      <c r="H1183" s="6">
        <v>9482057</v>
      </c>
      <c r="I1183" s="6">
        <f t="shared" si="18"/>
        <v>267266</v>
      </c>
      <c r="J1183" s="15">
        <v>-2.7E-2</v>
      </c>
      <c r="K1183" s="6" t="str">
        <f>IF(Table1[[#This Row],[FY 2023]]&lt;Table1[[#This Row],[FY 2022]],"Budget Cut","Budget Increase")</f>
        <v>Budget Cut</v>
      </c>
    </row>
    <row r="1184" spans="1:11" x14ac:dyDescent="0.35">
      <c r="A1184" s="14" t="s">
        <v>569</v>
      </c>
      <c r="B1184" s="2">
        <v>75</v>
      </c>
      <c r="C1184" s="2">
        <v>3</v>
      </c>
      <c r="D1184" s="2" t="s">
        <v>491</v>
      </c>
      <c r="E1184" s="3" t="s">
        <v>570</v>
      </c>
      <c r="F1184" s="3" t="s">
        <v>434</v>
      </c>
      <c r="G1184" s="6">
        <v>9761701</v>
      </c>
      <c r="H1184" s="6">
        <v>10004475</v>
      </c>
      <c r="I1184" s="6">
        <f t="shared" si="18"/>
        <v>-242774</v>
      </c>
      <c r="J1184" s="15">
        <v>2.5000000000000001E-2</v>
      </c>
      <c r="K1184" s="6" t="str">
        <f>IF(Table1[[#This Row],[FY 2023]]&lt;Table1[[#This Row],[FY 2022]],"Budget Cut","Budget Increase")</f>
        <v>Budget Increase</v>
      </c>
    </row>
    <row r="1185" spans="1:11" x14ac:dyDescent="0.35">
      <c r="A1185" s="14" t="s">
        <v>1765</v>
      </c>
      <c r="B1185" s="2">
        <v>2</v>
      </c>
      <c r="C1185" s="2">
        <v>1</v>
      </c>
      <c r="D1185" s="2" t="s">
        <v>1739</v>
      </c>
      <c r="E1185" s="3" t="s">
        <v>1766</v>
      </c>
      <c r="F1185" s="3" t="s">
        <v>26</v>
      </c>
      <c r="G1185" s="6">
        <v>9769244</v>
      </c>
      <c r="H1185" s="6">
        <v>9365143</v>
      </c>
      <c r="I1185" s="6">
        <f t="shared" si="18"/>
        <v>404101</v>
      </c>
      <c r="J1185" s="15">
        <v>-4.1000000000000002E-2</v>
      </c>
      <c r="K1185" s="6" t="str">
        <f>IF(Table1[[#This Row],[FY 2023]]&lt;Table1[[#This Row],[FY 2022]],"Budget Cut","Budget Increase")</f>
        <v>Budget Cut</v>
      </c>
    </row>
    <row r="1186" spans="1:11" x14ac:dyDescent="0.35">
      <c r="A1186" s="14" t="s">
        <v>2287</v>
      </c>
      <c r="B1186" s="2">
        <v>13</v>
      </c>
      <c r="C1186" s="2">
        <v>33</v>
      </c>
      <c r="D1186" s="2" t="s">
        <v>2277</v>
      </c>
      <c r="E1186" s="3" t="s">
        <v>2288</v>
      </c>
      <c r="F1186" s="3" t="s">
        <v>11</v>
      </c>
      <c r="G1186" s="6">
        <v>9788156</v>
      </c>
      <c r="H1186" s="6">
        <v>9631388</v>
      </c>
      <c r="I1186" s="6">
        <f t="shared" si="18"/>
        <v>156768</v>
      </c>
      <c r="J1186" s="15">
        <v>-1.6E-2</v>
      </c>
      <c r="K1186" s="6" t="str">
        <f>IF(Table1[[#This Row],[FY 2023]]&lt;Table1[[#This Row],[FY 2022]],"Budget Cut","Budget Increase")</f>
        <v>Budget Cut</v>
      </c>
    </row>
    <row r="1187" spans="1:11" x14ac:dyDescent="0.35">
      <c r="A1187" s="14" t="s">
        <v>2902</v>
      </c>
      <c r="B1187" s="2">
        <v>25</v>
      </c>
      <c r="C1187" s="2">
        <v>20</v>
      </c>
      <c r="D1187" s="2" t="s">
        <v>2903</v>
      </c>
      <c r="E1187" s="3" t="s">
        <v>2904</v>
      </c>
      <c r="F1187" s="3" t="s">
        <v>29</v>
      </c>
      <c r="G1187" s="6">
        <v>9789802</v>
      </c>
      <c r="H1187" s="6">
        <v>9659400</v>
      </c>
      <c r="I1187" s="6">
        <f t="shared" si="18"/>
        <v>130402</v>
      </c>
      <c r="J1187" s="15">
        <v>-1.2999999999999999E-2</v>
      </c>
      <c r="K1187" s="6" t="str">
        <f>IF(Table1[[#This Row],[FY 2023]]&lt;Table1[[#This Row],[FY 2022]],"Budget Cut","Budget Increase")</f>
        <v>Budget Cut</v>
      </c>
    </row>
    <row r="1188" spans="1:11" x14ac:dyDescent="0.35">
      <c r="A1188" s="14" t="s">
        <v>686</v>
      </c>
      <c r="B1188" s="2">
        <v>27</v>
      </c>
      <c r="C1188" s="2">
        <v>31</v>
      </c>
      <c r="D1188" s="2" t="s">
        <v>672</v>
      </c>
      <c r="E1188" s="3" t="s">
        <v>687</v>
      </c>
      <c r="F1188" s="3" t="s">
        <v>21</v>
      </c>
      <c r="G1188" s="6">
        <v>9796450</v>
      </c>
      <c r="H1188" s="6">
        <v>8784085</v>
      </c>
      <c r="I1188" s="6">
        <f t="shared" si="18"/>
        <v>1012365</v>
      </c>
      <c r="J1188" s="15">
        <v>-0.10299999999999999</v>
      </c>
      <c r="K1188" s="6" t="str">
        <f>IF(Table1[[#This Row],[FY 2023]]&lt;Table1[[#This Row],[FY 2022]],"Budget Cut","Budget Increase")</f>
        <v>Budget Cut</v>
      </c>
    </row>
    <row r="1189" spans="1:11" x14ac:dyDescent="0.35">
      <c r="A1189" s="14" t="s">
        <v>3177</v>
      </c>
      <c r="B1189" s="2">
        <v>30</v>
      </c>
      <c r="C1189" s="2">
        <v>26</v>
      </c>
      <c r="D1189" s="2" t="s">
        <v>3123</v>
      </c>
      <c r="E1189" s="3" t="s">
        <v>3178</v>
      </c>
      <c r="F1189" s="3" t="s">
        <v>21</v>
      </c>
      <c r="G1189" s="6">
        <v>9803565</v>
      </c>
      <c r="H1189" s="6">
        <v>9507248</v>
      </c>
      <c r="I1189" s="6">
        <f t="shared" si="18"/>
        <v>296317</v>
      </c>
      <c r="J1189" s="15" t="s">
        <v>3242</v>
      </c>
      <c r="K1189" s="6" t="str">
        <f>IF(Table1[[#This Row],[FY 2023]]&lt;Table1[[#This Row],[FY 2022]],"Budget Cut","Budget Increase")</f>
        <v>Budget Cut</v>
      </c>
    </row>
    <row r="1190" spans="1:11" x14ac:dyDescent="0.35">
      <c r="A1190" s="14" t="s">
        <v>3214</v>
      </c>
      <c r="B1190" s="2">
        <v>21</v>
      </c>
      <c r="C1190" s="2">
        <v>44</v>
      </c>
      <c r="D1190" s="2" t="s">
        <v>3190</v>
      </c>
      <c r="E1190" s="3" t="s">
        <v>3215</v>
      </c>
      <c r="F1190" s="3" t="s">
        <v>26</v>
      </c>
      <c r="G1190" s="6">
        <v>9808839</v>
      </c>
      <c r="H1190" s="6">
        <v>9080598</v>
      </c>
      <c r="I1190" s="6">
        <f t="shared" si="18"/>
        <v>728241</v>
      </c>
      <c r="J1190" s="15">
        <v>-7.3999999999999996E-2</v>
      </c>
      <c r="K1190" s="6" t="str">
        <f>IF(Table1[[#This Row],[FY 2023]]&lt;Table1[[#This Row],[FY 2022]],"Budget Cut","Budget Increase")</f>
        <v>Budget Cut</v>
      </c>
    </row>
    <row r="1191" spans="1:11" x14ac:dyDescent="0.35">
      <c r="A1191" s="14" t="s">
        <v>153</v>
      </c>
      <c r="B1191" s="2">
        <v>27</v>
      </c>
      <c r="C1191" s="2">
        <v>32</v>
      </c>
      <c r="D1191" s="2" t="s">
        <v>121</v>
      </c>
      <c r="E1191" s="3" t="s">
        <v>154</v>
      </c>
      <c r="F1191" s="3" t="s">
        <v>26</v>
      </c>
      <c r="G1191" s="6">
        <v>9830701</v>
      </c>
      <c r="H1191" s="6">
        <v>9403441</v>
      </c>
      <c r="I1191" s="6">
        <f t="shared" si="18"/>
        <v>427260</v>
      </c>
      <c r="J1191" s="15">
        <v>-4.2999999999999997E-2</v>
      </c>
      <c r="K1191" s="6" t="str">
        <f>IF(Table1[[#This Row],[FY 2023]]&lt;Table1[[#This Row],[FY 2022]],"Budget Cut","Budget Increase")</f>
        <v>Budget Cut</v>
      </c>
    </row>
    <row r="1192" spans="1:11" x14ac:dyDescent="0.35">
      <c r="A1192" s="14" t="s">
        <v>1120</v>
      </c>
      <c r="B1192" s="2">
        <v>12</v>
      </c>
      <c r="C1192" s="2">
        <v>15</v>
      </c>
      <c r="D1192" s="2" t="s">
        <v>1040</v>
      </c>
      <c r="E1192" s="3" t="s">
        <v>1121</v>
      </c>
      <c r="F1192" s="3" t="s">
        <v>21</v>
      </c>
      <c r="G1192" s="6">
        <v>9831092</v>
      </c>
      <c r="H1192" s="6">
        <v>8761093</v>
      </c>
      <c r="I1192" s="6">
        <f t="shared" si="18"/>
        <v>1069999</v>
      </c>
      <c r="J1192" s="15">
        <v>-0.109</v>
      </c>
      <c r="K1192" s="6" t="str">
        <f>IF(Table1[[#This Row],[FY 2023]]&lt;Table1[[#This Row],[FY 2022]],"Budget Cut","Budget Increase")</f>
        <v>Budget Cut</v>
      </c>
    </row>
    <row r="1193" spans="1:11" x14ac:dyDescent="0.35">
      <c r="A1193" s="14" t="s">
        <v>1637</v>
      </c>
      <c r="B1193" s="2">
        <v>26</v>
      </c>
      <c r="C1193" s="2">
        <v>23</v>
      </c>
      <c r="D1193" s="2" t="s">
        <v>1633</v>
      </c>
      <c r="E1193" s="3" t="s">
        <v>1638</v>
      </c>
      <c r="F1193" s="3" t="s">
        <v>14</v>
      </c>
      <c r="G1193" s="6">
        <v>9842668</v>
      </c>
      <c r="H1193" s="6">
        <v>8593905</v>
      </c>
      <c r="I1193" s="6">
        <f t="shared" si="18"/>
        <v>1248763</v>
      </c>
      <c r="J1193" s="15">
        <v>-0.127</v>
      </c>
      <c r="K1193" s="6" t="str">
        <f>IF(Table1[[#This Row],[FY 2023]]&lt;Table1[[#This Row],[FY 2022]],"Budget Cut","Budget Increase")</f>
        <v>Budget Cut</v>
      </c>
    </row>
    <row r="1194" spans="1:11" x14ac:dyDescent="0.35">
      <c r="A1194" s="14" t="s">
        <v>1023</v>
      </c>
      <c r="B1194" s="2">
        <v>12</v>
      </c>
      <c r="C1194" s="2">
        <v>18</v>
      </c>
      <c r="D1194" s="2" t="s">
        <v>965</v>
      </c>
      <c r="E1194" s="3" t="s">
        <v>1024</v>
      </c>
      <c r="F1194" s="3" t="s">
        <v>29</v>
      </c>
      <c r="G1194" s="6">
        <v>9842703</v>
      </c>
      <c r="H1194" s="6">
        <v>9225749</v>
      </c>
      <c r="I1194" s="6">
        <f t="shared" si="18"/>
        <v>616954</v>
      </c>
      <c r="J1194" s="15">
        <v>-6.3E-2</v>
      </c>
      <c r="K1194" s="6" t="str">
        <f>IF(Table1[[#This Row],[FY 2023]]&lt;Table1[[#This Row],[FY 2022]],"Budget Cut","Budget Increase")</f>
        <v>Budget Cut</v>
      </c>
    </row>
    <row r="1195" spans="1:11" x14ac:dyDescent="0.35">
      <c r="A1195" s="14" t="s">
        <v>1722</v>
      </c>
      <c r="B1195" s="2">
        <v>22</v>
      </c>
      <c r="C1195" s="2">
        <v>45</v>
      </c>
      <c r="D1195" s="2" t="s">
        <v>1700</v>
      </c>
      <c r="E1195" s="3" t="s">
        <v>1723</v>
      </c>
      <c r="F1195" s="3" t="s">
        <v>26</v>
      </c>
      <c r="G1195" s="6">
        <v>9847114</v>
      </c>
      <c r="H1195" s="6">
        <v>9154307</v>
      </c>
      <c r="I1195" s="6">
        <f t="shared" si="18"/>
        <v>692807</v>
      </c>
      <c r="J1195" s="15" t="s">
        <v>3240</v>
      </c>
      <c r="K1195" s="6" t="str">
        <f>IF(Table1[[#This Row],[FY 2023]]&lt;Table1[[#This Row],[FY 2022]],"Budget Cut","Budget Increase")</f>
        <v>Budget Cut</v>
      </c>
    </row>
    <row r="1196" spans="1:11" x14ac:dyDescent="0.35">
      <c r="A1196" s="14" t="s">
        <v>741</v>
      </c>
      <c r="B1196" s="2">
        <v>30</v>
      </c>
      <c r="C1196" s="2">
        <v>22</v>
      </c>
      <c r="D1196" s="2" t="s">
        <v>737</v>
      </c>
      <c r="E1196" s="3" t="s">
        <v>742</v>
      </c>
      <c r="F1196" s="3" t="s">
        <v>14</v>
      </c>
      <c r="G1196" s="6">
        <v>9855804</v>
      </c>
      <c r="H1196" s="6">
        <v>9548359</v>
      </c>
      <c r="I1196" s="6">
        <f t="shared" si="18"/>
        <v>307445</v>
      </c>
      <c r="J1196" s="15">
        <v>-3.1E-2</v>
      </c>
      <c r="K1196" s="6" t="str">
        <f>IF(Table1[[#This Row],[FY 2023]]&lt;Table1[[#This Row],[FY 2022]],"Budget Cut","Budget Increase")</f>
        <v>Budget Cut</v>
      </c>
    </row>
    <row r="1197" spans="1:11" x14ac:dyDescent="0.35">
      <c r="A1197" s="14" t="s">
        <v>321</v>
      </c>
      <c r="B1197" s="2">
        <v>7</v>
      </c>
      <c r="C1197" s="2">
        <v>8</v>
      </c>
      <c r="D1197" s="2" t="s">
        <v>243</v>
      </c>
      <c r="E1197" s="3" t="s">
        <v>322</v>
      </c>
      <c r="F1197" s="3" t="s">
        <v>21</v>
      </c>
      <c r="G1197" s="6">
        <v>9866353</v>
      </c>
      <c r="H1197" s="6">
        <v>9256686</v>
      </c>
      <c r="I1197" s="6">
        <f t="shared" si="18"/>
        <v>609667</v>
      </c>
      <c r="J1197" s="15">
        <v>-6.2E-2</v>
      </c>
      <c r="K1197" s="6" t="str">
        <f>IF(Table1[[#This Row],[FY 2023]]&lt;Table1[[#This Row],[FY 2022]],"Budget Cut","Budget Increase")</f>
        <v>Budget Cut</v>
      </c>
    </row>
    <row r="1198" spans="1:11" x14ac:dyDescent="0.35">
      <c r="A1198" s="14" t="s">
        <v>2241</v>
      </c>
      <c r="B1198" s="2">
        <v>26</v>
      </c>
      <c r="C1198" s="2">
        <v>19</v>
      </c>
      <c r="D1198" s="2" t="s">
        <v>2205</v>
      </c>
      <c r="E1198" s="3" t="s">
        <v>2242</v>
      </c>
      <c r="F1198" s="3" t="s">
        <v>14</v>
      </c>
      <c r="G1198" s="6">
        <v>9868722</v>
      </c>
      <c r="H1198" s="6">
        <v>8752878</v>
      </c>
      <c r="I1198" s="6">
        <f t="shared" si="18"/>
        <v>1115844</v>
      </c>
      <c r="J1198" s="15">
        <v>-0.113</v>
      </c>
      <c r="K1198" s="6" t="str">
        <f>IF(Table1[[#This Row],[FY 2023]]&lt;Table1[[#This Row],[FY 2022]],"Budget Cut","Budget Increase")</f>
        <v>Budget Cut</v>
      </c>
    </row>
    <row r="1199" spans="1:11" x14ac:dyDescent="0.35">
      <c r="A1199" s="14" t="s">
        <v>1941</v>
      </c>
      <c r="B1199" s="2">
        <v>24</v>
      </c>
      <c r="C1199" s="2">
        <v>21</v>
      </c>
      <c r="D1199" s="2" t="s">
        <v>1942</v>
      </c>
      <c r="E1199" s="3" t="s">
        <v>1943</v>
      </c>
      <c r="F1199" s="3" t="s">
        <v>14</v>
      </c>
      <c r="G1199" s="6">
        <v>9906314</v>
      </c>
      <c r="H1199" s="6">
        <v>9911274</v>
      </c>
      <c r="I1199" s="6">
        <f t="shared" si="18"/>
        <v>-4960</v>
      </c>
      <c r="J1199" s="15">
        <v>1E-3</v>
      </c>
      <c r="K1199" s="6" t="str">
        <f>IF(Table1[[#This Row],[FY 2023]]&lt;Table1[[#This Row],[FY 2022]],"Budget Cut","Budget Increase")</f>
        <v>Budget Increase</v>
      </c>
    </row>
    <row r="1200" spans="1:11" x14ac:dyDescent="0.35">
      <c r="A1200" s="14" t="s">
        <v>462</v>
      </c>
      <c r="B1200" s="2">
        <v>31</v>
      </c>
      <c r="C1200" s="2">
        <v>51</v>
      </c>
      <c r="D1200" s="2" t="s">
        <v>438</v>
      </c>
      <c r="E1200" s="3" t="s">
        <v>463</v>
      </c>
      <c r="F1200" s="3" t="s">
        <v>21</v>
      </c>
      <c r="G1200" s="6">
        <v>9910863</v>
      </c>
      <c r="H1200" s="6">
        <v>9035981</v>
      </c>
      <c r="I1200" s="6">
        <f t="shared" si="18"/>
        <v>874882</v>
      </c>
      <c r="J1200" s="15">
        <v>-8.7999999999999995E-2</v>
      </c>
      <c r="K1200" s="6" t="str">
        <f>IF(Table1[[#This Row],[FY 2023]]&lt;Table1[[#This Row],[FY 2022]],"Budget Cut","Budget Increase")</f>
        <v>Budget Cut</v>
      </c>
    </row>
    <row r="1201" spans="1:11" x14ac:dyDescent="0.35">
      <c r="A1201" s="14" t="s">
        <v>2921</v>
      </c>
      <c r="B1201" s="2">
        <v>25</v>
      </c>
      <c r="C1201" s="2">
        <v>20</v>
      </c>
      <c r="D1201" s="2" t="s">
        <v>2903</v>
      </c>
      <c r="E1201" s="3" t="s">
        <v>2922</v>
      </c>
      <c r="F1201" s="3" t="s">
        <v>21</v>
      </c>
      <c r="G1201" s="6">
        <v>9915963</v>
      </c>
      <c r="H1201" s="6">
        <v>8944643</v>
      </c>
      <c r="I1201" s="6">
        <f t="shared" si="18"/>
        <v>971320</v>
      </c>
      <c r="J1201" s="15">
        <v>-9.8000000000000004E-2</v>
      </c>
      <c r="K1201" s="6" t="str">
        <f>IF(Table1[[#This Row],[FY 2023]]&lt;Table1[[#This Row],[FY 2022]],"Budget Cut","Budget Increase")</f>
        <v>Budget Cut</v>
      </c>
    </row>
    <row r="1202" spans="1:11" x14ac:dyDescent="0.35">
      <c r="A1202" s="14" t="s">
        <v>2752</v>
      </c>
      <c r="B1202" s="2">
        <v>10</v>
      </c>
      <c r="C1202" s="2">
        <v>14</v>
      </c>
      <c r="D1202" s="2" t="s">
        <v>2688</v>
      </c>
      <c r="E1202" s="3" t="s">
        <v>2753</v>
      </c>
      <c r="F1202" s="3" t="s">
        <v>14</v>
      </c>
      <c r="G1202" s="6">
        <v>9940817</v>
      </c>
      <c r="H1202" s="6">
        <v>9096823</v>
      </c>
      <c r="I1202" s="6">
        <f t="shared" si="18"/>
        <v>843994</v>
      </c>
      <c r="J1202" s="15">
        <v>-8.5000000000000006E-2</v>
      </c>
      <c r="K1202" s="6" t="str">
        <f>IF(Table1[[#This Row],[FY 2023]]&lt;Table1[[#This Row],[FY 2022]],"Budget Cut","Budget Increase")</f>
        <v>Budget Cut</v>
      </c>
    </row>
    <row r="1203" spans="1:11" x14ac:dyDescent="0.35">
      <c r="A1203" s="14" t="s">
        <v>341</v>
      </c>
      <c r="B1203" s="2">
        <v>7</v>
      </c>
      <c r="C1203" s="2">
        <v>8</v>
      </c>
      <c r="D1203" s="2" t="s">
        <v>243</v>
      </c>
      <c r="E1203" s="3" t="s">
        <v>342</v>
      </c>
      <c r="F1203" s="3" t="s">
        <v>29</v>
      </c>
      <c r="G1203" s="6">
        <v>9950753</v>
      </c>
      <c r="H1203" s="6">
        <v>9115980</v>
      </c>
      <c r="I1203" s="6">
        <f t="shared" si="18"/>
        <v>834773</v>
      </c>
      <c r="J1203" s="15">
        <v>-8.4000000000000005E-2</v>
      </c>
      <c r="K1203" s="6" t="str">
        <f>IF(Table1[[#This Row],[FY 2023]]&lt;Table1[[#This Row],[FY 2022]],"Budget Cut","Budget Increase")</f>
        <v>Budget Cut</v>
      </c>
    </row>
    <row r="1204" spans="1:11" x14ac:dyDescent="0.35">
      <c r="A1204" s="14" t="s">
        <v>228</v>
      </c>
      <c r="B1204" s="2">
        <v>20</v>
      </c>
      <c r="C1204" s="2">
        <v>38</v>
      </c>
      <c r="D1204" s="2" t="s">
        <v>180</v>
      </c>
      <c r="E1204" s="3" t="s">
        <v>229</v>
      </c>
      <c r="F1204" s="3" t="s">
        <v>21</v>
      </c>
      <c r="G1204" s="6">
        <v>9968577</v>
      </c>
      <c r="H1204" s="6">
        <v>8757517</v>
      </c>
      <c r="I1204" s="6">
        <f t="shared" si="18"/>
        <v>1211060</v>
      </c>
      <c r="J1204" s="15">
        <v>-0.121</v>
      </c>
      <c r="K1204" s="6" t="str">
        <f>IF(Table1[[#This Row],[FY 2023]]&lt;Table1[[#This Row],[FY 2022]],"Budget Cut","Budget Increase")</f>
        <v>Budget Cut</v>
      </c>
    </row>
    <row r="1205" spans="1:11" x14ac:dyDescent="0.35">
      <c r="A1205" s="14" t="s">
        <v>339</v>
      </c>
      <c r="B1205" s="2">
        <v>7</v>
      </c>
      <c r="C1205" s="2">
        <v>8</v>
      </c>
      <c r="D1205" s="2" t="s">
        <v>243</v>
      </c>
      <c r="E1205" s="3" t="s">
        <v>340</v>
      </c>
      <c r="F1205" s="3" t="s">
        <v>29</v>
      </c>
      <c r="G1205" s="6">
        <v>10006275</v>
      </c>
      <c r="H1205" s="6">
        <v>9600540</v>
      </c>
      <c r="I1205" s="6">
        <f t="shared" si="18"/>
        <v>405735</v>
      </c>
      <c r="J1205" s="15">
        <v>-4.1000000000000002E-2</v>
      </c>
      <c r="K1205" s="6" t="str">
        <f>IF(Table1[[#This Row],[FY 2023]]&lt;Table1[[#This Row],[FY 2022]],"Budget Cut","Budget Increase")</f>
        <v>Budget Cut</v>
      </c>
    </row>
    <row r="1206" spans="1:11" x14ac:dyDescent="0.35">
      <c r="A1206" s="14" t="s">
        <v>2221</v>
      </c>
      <c r="B1206" s="2">
        <v>25</v>
      </c>
      <c r="C1206" s="2">
        <v>19</v>
      </c>
      <c r="D1206" s="2" t="s">
        <v>2205</v>
      </c>
      <c r="E1206" s="3" t="s">
        <v>2222</v>
      </c>
      <c r="F1206" s="3" t="s">
        <v>21</v>
      </c>
      <c r="G1206" s="6">
        <v>10011812</v>
      </c>
      <c r="H1206" s="6">
        <v>10436918</v>
      </c>
      <c r="I1206" s="6">
        <f t="shared" si="18"/>
        <v>-425106</v>
      </c>
      <c r="J1206" s="15">
        <v>4.2000000000000003E-2</v>
      </c>
      <c r="K1206" s="6" t="str">
        <f>IF(Table1[[#This Row],[FY 2023]]&lt;Table1[[#This Row],[FY 2022]],"Budget Cut","Budget Increase")</f>
        <v>Budget Increase</v>
      </c>
    </row>
    <row r="1207" spans="1:11" x14ac:dyDescent="0.35">
      <c r="A1207" s="14" t="s">
        <v>1706</v>
      </c>
      <c r="B1207" s="2">
        <v>18</v>
      </c>
      <c r="C1207" s="2">
        <v>45</v>
      </c>
      <c r="D1207" s="2" t="s">
        <v>1700</v>
      </c>
      <c r="E1207" s="3" t="s">
        <v>1707</v>
      </c>
      <c r="F1207" s="3" t="s">
        <v>14</v>
      </c>
      <c r="G1207" s="6">
        <v>10053996</v>
      </c>
      <c r="H1207" s="6">
        <v>8517599</v>
      </c>
      <c r="I1207" s="6">
        <f t="shared" si="18"/>
        <v>1536397</v>
      </c>
      <c r="J1207" s="15">
        <v>-0.153</v>
      </c>
      <c r="K1207" s="6" t="str">
        <f>IF(Table1[[#This Row],[FY 2023]]&lt;Table1[[#This Row],[FY 2022]],"Budget Cut","Budget Increase")</f>
        <v>Budget Cut</v>
      </c>
    </row>
    <row r="1208" spans="1:11" x14ac:dyDescent="0.35">
      <c r="A1208" s="14" t="s">
        <v>472</v>
      </c>
      <c r="B1208" s="2">
        <v>31</v>
      </c>
      <c r="C1208" s="2">
        <v>51</v>
      </c>
      <c r="D1208" s="2" t="s">
        <v>438</v>
      </c>
      <c r="E1208" s="3" t="s">
        <v>473</v>
      </c>
      <c r="F1208" s="3" t="s">
        <v>21</v>
      </c>
      <c r="G1208" s="6">
        <v>10055403</v>
      </c>
      <c r="H1208" s="6">
        <v>9220667</v>
      </c>
      <c r="I1208" s="6">
        <f t="shared" si="18"/>
        <v>834736</v>
      </c>
      <c r="J1208" s="15">
        <v>-8.3000000000000004E-2</v>
      </c>
      <c r="K1208" s="6" t="str">
        <f>IF(Table1[[#This Row],[FY 2023]]&lt;Table1[[#This Row],[FY 2022]],"Budget Cut","Budget Increase")</f>
        <v>Budget Cut</v>
      </c>
    </row>
    <row r="1209" spans="1:11" x14ac:dyDescent="0.35">
      <c r="A1209" s="14" t="s">
        <v>2544</v>
      </c>
      <c r="B1209" s="2">
        <v>2</v>
      </c>
      <c r="C1209" s="2">
        <v>2</v>
      </c>
      <c r="D1209" s="2" t="s">
        <v>2492</v>
      </c>
      <c r="E1209" s="3" t="s">
        <v>2545</v>
      </c>
      <c r="F1209" s="3" t="s">
        <v>11</v>
      </c>
      <c r="G1209" s="6">
        <v>10059793</v>
      </c>
      <c r="H1209" s="6">
        <v>9280421</v>
      </c>
      <c r="I1209" s="6">
        <f t="shared" si="18"/>
        <v>779372</v>
      </c>
      <c r="J1209" s="15">
        <v>-7.6999999999999999E-2</v>
      </c>
      <c r="K1209" s="6" t="str">
        <f>IF(Table1[[#This Row],[FY 2023]]&lt;Table1[[#This Row],[FY 2022]],"Budget Cut","Budget Increase")</f>
        <v>Budget Cut</v>
      </c>
    </row>
    <row r="1210" spans="1:11" x14ac:dyDescent="0.35">
      <c r="A1210" s="14" t="s">
        <v>1173</v>
      </c>
      <c r="B1210" s="2">
        <v>28</v>
      </c>
      <c r="C1210" s="2">
        <v>24</v>
      </c>
      <c r="D1210" s="2" t="s">
        <v>1127</v>
      </c>
      <c r="E1210" s="3" t="s">
        <v>1174</v>
      </c>
      <c r="F1210" s="3" t="s">
        <v>21</v>
      </c>
      <c r="G1210" s="6">
        <v>10070081</v>
      </c>
      <c r="H1210" s="6">
        <v>10057019</v>
      </c>
      <c r="I1210" s="6">
        <f t="shared" si="18"/>
        <v>13062</v>
      </c>
      <c r="J1210" s="15">
        <v>-1E-3</v>
      </c>
      <c r="K1210" s="6" t="str">
        <f>IF(Table1[[#This Row],[FY 2023]]&lt;Table1[[#This Row],[FY 2022]],"Budget Cut","Budget Increase")</f>
        <v>Budget Cut</v>
      </c>
    </row>
    <row r="1211" spans="1:11" x14ac:dyDescent="0.35">
      <c r="A1211" s="14" t="s">
        <v>1298</v>
      </c>
      <c r="B1211" s="2">
        <v>15</v>
      </c>
      <c r="C1211" s="2">
        <v>39</v>
      </c>
      <c r="D1211" s="2" t="s">
        <v>1268</v>
      </c>
      <c r="E1211" s="3" t="s">
        <v>1299</v>
      </c>
      <c r="F1211" s="3" t="s">
        <v>21</v>
      </c>
      <c r="G1211" s="6">
        <v>10071413</v>
      </c>
      <c r="H1211" s="6">
        <v>9358801</v>
      </c>
      <c r="I1211" s="6">
        <f t="shared" si="18"/>
        <v>712612</v>
      </c>
      <c r="J1211" s="15">
        <v>-7.0999999999999994E-2</v>
      </c>
      <c r="K1211" s="6" t="str">
        <f>IF(Table1[[#This Row],[FY 2023]]&lt;Table1[[#This Row],[FY 2022]],"Budget Cut","Budget Increase")</f>
        <v>Budget Cut</v>
      </c>
    </row>
    <row r="1212" spans="1:11" x14ac:dyDescent="0.35">
      <c r="A1212" s="14" t="s">
        <v>985</v>
      </c>
      <c r="B1212" s="2">
        <v>8</v>
      </c>
      <c r="C1212" s="2">
        <v>18</v>
      </c>
      <c r="D1212" s="2" t="s">
        <v>965</v>
      </c>
      <c r="E1212" s="3" t="s">
        <v>986</v>
      </c>
      <c r="F1212" s="3" t="s">
        <v>21</v>
      </c>
      <c r="G1212" s="6">
        <v>10078158</v>
      </c>
      <c r="H1212" s="6">
        <v>9397241</v>
      </c>
      <c r="I1212" s="6">
        <f t="shared" si="18"/>
        <v>680917</v>
      </c>
      <c r="J1212" s="15">
        <v>-6.8000000000000005E-2</v>
      </c>
      <c r="K1212" s="6" t="str">
        <f>IF(Table1[[#This Row],[FY 2023]]&lt;Table1[[#This Row],[FY 2022]],"Budget Cut","Budget Increase")</f>
        <v>Budget Cut</v>
      </c>
    </row>
    <row r="1213" spans="1:11" x14ac:dyDescent="0.35">
      <c r="A1213" s="14" t="s">
        <v>2892</v>
      </c>
      <c r="B1213" s="2">
        <v>9</v>
      </c>
      <c r="C1213" s="2">
        <v>16</v>
      </c>
      <c r="D1213" s="2" t="s">
        <v>2792</v>
      </c>
      <c r="E1213" s="3" t="s">
        <v>2893</v>
      </c>
      <c r="F1213" s="3" t="s">
        <v>29</v>
      </c>
      <c r="G1213" s="6">
        <v>10096961</v>
      </c>
      <c r="H1213" s="6">
        <v>10148351</v>
      </c>
      <c r="I1213" s="6">
        <f t="shared" si="18"/>
        <v>-51390</v>
      </c>
      <c r="J1213" s="15">
        <v>5.0000000000000001E-3</v>
      </c>
      <c r="K1213" s="6" t="str">
        <f>IF(Table1[[#This Row],[FY 2023]]&lt;Table1[[#This Row],[FY 2022]],"Budget Cut","Budget Increase")</f>
        <v>Budget Increase</v>
      </c>
    </row>
    <row r="1214" spans="1:11" x14ac:dyDescent="0.35">
      <c r="A1214" s="14" t="s">
        <v>1502</v>
      </c>
      <c r="B1214" s="2">
        <v>17</v>
      </c>
      <c r="C1214" s="2">
        <v>40</v>
      </c>
      <c r="D1214" s="2" t="s">
        <v>1486</v>
      </c>
      <c r="E1214" s="3" t="s">
        <v>1503</v>
      </c>
      <c r="F1214" s="3" t="s">
        <v>21</v>
      </c>
      <c r="G1214" s="6">
        <v>10099064</v>
      </c>
      <c r="H1214" s="6">
        <v>9305915</v>
      </c>
      <c r="I1214" s="6">
        <f t="shared" si="18"/>
        <v>793149</v>
      </c>
      <c r="J1214" s="15">
        <v>-7.9000000000000001E-2</v>
      </c>
      <c r="K1214" s="6" t="str">
        <f>IF(Table1[[#This Row],[FY 2023]]&lt;Table1[[#This Row],[FY 2022]],"Budget Cut","Budget Increase")</f>
        <v>Budget Cut</v>
      </c>
    </row>
    <row r="1215" spans="1:11" x14ac:dyDescent="0.35">
      <c r="A1215" s="14" t="s">
        <v>3038</v>
      </c>
      <c r="B1215" s="2">
        <v>22</v>
      </c>
      <c r="C1215" s="2">
        <v>48</v>
      </c>
      <c r="D1215" s="2" t="s">
        <v>3023</v>
      </c>
      <c r="E1215" s="3" t="s">
        <v>3039</v>
      </c>
      <c r="F1215" s="3" t="s">
        <v>14</v>
      </c>
      <c r="G1215" s="6">
        <v>10132896</v>
      </c>
      <c r="H1215" s="6">
        <v>9077607</v>
      </c>
      <c r="I1215" s="6">
        <f t="shared" si="18"/>
        <v>1055289</v>
      </c>
      <c r="J1215" s="15">
        <v>-0.104</v>
      </c>
      <c r="K1215" s="6" t="str">
        <f>IF(Table1[[#This Row],[FY 2023]]&lt;Table1[[#This Row],[FY 2022]],"Budget Cut","Budget Increase")</f>
        <v>Budget Cut</v>
      </c>
    </row>
    <row r="1216" spans="1:11" x14ac:dyDescent="0.35">
      <c r="A1216" s="14" t="s">
        <v>102</v>
      </c>
      <c r="B1216" s="2">
        <v>28</v>
      </c>
      <c r="C1216" s="2">
        <v>28</v>
      </c>
      <c r="D1216" s="2" t="s">
        <v>58</v>
      </c>
      <c r="E1216" s="3" t="s">
        <v>103</v>
      </c>
      <c r="F1216" s="3" t="s">
        <v>21</v>
      </c>
      <c r="G1216" s="6">
        <v>10164128</v>
      </c>
      <c r="H1216" s="6">
        <v>10500341</v>
      </c>
      <c r="I1216" s="6">
        <f t="shared" si="18"/>
        <v>-336213</v>
      </c>
      <c r="J1216" s="16">
        <v>3.3000000000000002E-2</v>
      </c>
      <c r="K1216" s="6" t="str">
        <f>IF(Table1[[#This Row],[FY 2023]]&lt;Table1[[#This Row],[FY 2022]],"Budget Cut","Budget Increase")</f>
        <v>Budget Increase</v>
      </c>
    </row>
    <row r="1217" spans="1:11" x14ac:dyDescent="0.35">
      <c r="A1217" s="14" t="s">
        <v>2315</v>
      </c>
      <c r="B1217" s="2">
        <v>14</v>
      </c>
      <c r="C1217" s="2">
        <v>33</v>
      </c>
      <c r="D1217" s="2" t="s">
        <v>2277</v>
      </c>
      <c r="E1217" s="3" t="s">
        <v>2316</v>
      </c>
      <c r="F1217" s="3" t="s">
        <v>29</v>
      </c>
      <c r="G1217" s="6">
        <v>10194170</v>
      </c>
      <c r="H1217" s="6">
        <v>9592352</v>
      </c>
      <c r="I1217" s="6">
        <f t="shared" si="18"/>
        <v>601818</v>
      </c>
      <c r="J1217" s="15">
        <v>-5.8999999999999997E-2</v>
      </c>
      <c r="K1217" s="6" t="str">
        <f>IF(Table1[[#This Row],[FY 2023]]&lt;Table1[[#This Row],[FY 2022]],"Budget Cut","Budget Increase")</f>
        <v>Budget Cut</v>
      </c>
    </row>
    <row r="1218" spans="1:11" x14ac:dyDescent="0.35">
      <c r="A1218" s="14" t="s">
        <v>1622</v>
      </c>
      <c r="B1218" s="2">
        <v>30</v>
      </c>
      <c r="C1218" s="2">
        <v>25</v>
      </c>
      <c r="D1218" s="2" t="s">
        <v>1592</v>
      </c>
      <c r="E1218" s="3" t="s">
        <v>1623</v>
      </c>
      <c r="F1218" s="3" t="s">
        <v>21</v>
      </c>
      <c r="G1218" s="6">
        <v>10199572</v>
      </c>
      <c r="H1218" s="6">
        <v>8938726</v>
      </c>
      <c r="I1218" s="6">
        <f t="shared" ref="I1218:I1281" si="19">SUM(G1218,-H1218)</f>
        <v>1260846</v>
      </c>
      <c r="J1218" s="15">
        <v>-0.124</v>
      </c>
      <c r="K1218" s="6" t="str">
        <f>IF(Table1[[#This Row],[FY 2023]]&lt;Table1[[#This Row],[FY 2022]],"Budget Cut","Budget Increase")</f>
        <v>Budget Cut</v>
      </c>
    </row>
    <row r="1219" spans="1:11" x14ac:dyDescent="0.35">
      <c r="A1219" s="14" t="s">
        <v>1308</v>
      </c>
      <c r="B1219" s="2">
        <v>15</v>
      </c>
      <c r="C1219" s="2">
        <v>39</v>
      </c>
      <c r="D1219" s="2" t="s">
        <v>1268</v>
      </c>
      <c r="E1219" s="3" t="s">
        <v>1309</v>
      </c>
      <c r="F1219" s="3" t="s">
        <v>21</v>
      </c>
      <c r="G1219" s="6">
        <v>10221017</v>
      </c>
      <c r="H1219" s="6">
        <v>10013022</v>
      </c>
      <c r="I1219" s="6">
        <f t="shared" si="19"/>
        <v>207995</v>
      </c>
      <c r="J1219" s="15" t="s">
        <v>3236</v>
      </c>
      <c r="K1219" s="6" t="str">
        <f>IF(Table1[[#This Row],[FY 2023]]&lt;Table1[[#This Row],[FY 2022]],"Budget Cut","Budget Increase")</f>
        <v>Budget Cut</v>
      </c>
    </row>
    <row r="1220" spans="1:11" x14ac:dyDescent="0.35">
      <c r="A1220" s="14" t="s">
        <v>1679</v>
      </c>
      <c r="B1220" s="2">
        <v>29</v>
      </c>
      <c r="C1220" s="2">
        <v>23</v>
      </c>
      <c r="D1220" s="2" t="s">
        <v>1633</v>
      </c>
      <c r="E1220" s="3" t="s">
        <v>1680</v>
      </c>
      <c r="F1220" s="3" t="s">
        <v>21</v>
      </c>
      <c r="G1220" s="6">
        <v>10222001</v>
      </c>
      <c r="H1220" s="6">
        <v>9133544</v>
      </c>
      <c r="I1220" s="6">
        <f t="shared" si="19"/>
        <v>1088457</v>
      </c>
      <c r="J1220" s="15">
        <v>-0.106</v>
      </c>
      <c r="K1220" s="6" t="str">
        <f>IF(Table1[[#This Row],[FY 2023]]&lt;Table1[[#This Row],[FY 2022]],"Budget Cut","Budget Increase")</f>
        <v>Budget Cut</v>
      </c>
    </row>
    <row r="1221" spans="1:11" x14ac:dyDescent="0.35">
      <c r="A1221" s="14" t="s">
        <v>1433</v>
      </c>
      <c r="B1221" s="2">
        <v>13</v>
      </c>
      <c r="C1221" s="2">
        <v>35</v>
      </c>
      <c r="D1221" s="2" t="s">
        <v>1421</v>
      </c>
      <c r="E1221" s="3" t="s">
        <v>1434</v>
      </c>
      <c r="F1221" s="3" t="s">
        <v>21</v>
      </c>
      <c r="G1221" s="6">
        <v>10227464</v>
      </c>
      <c r="H1221" s="6">
        <v>9083156</v>
      </c>
      <c r="I1221" s="6">
        <f t="shared" si="19"/>
        <v>1144308</v>
      </c>
      <c r="J1221" s="15">
        <v>-0.112</v>
      </c>
      <c r="K1221" s="6" t="str">
        <f>IF(Table1[[#This Row],[FY 2023]]&lt;Table1[[#This Row],[FY 2022]],"Budget Cut","Budget Increase")</f>
        <v>Budget Cut</v>
      </c>
    </row>
    <row r="1222" spans="1:11" x14ac:dyDescent="0.35">
      <c r="A1222" s="14" t="s">
        <v>1573</v>
      </c>
      <c r="B1222" s="2">
        <v>21</v>
      </c>
      <c r="C1222" s="2">
        <v>47</v>
      </c>
      <c r="D1222" s="2" t="s">
        <v>1533</v>
      </c>
      <c r="E1222" s="3" t="s">
        <v>1574</v>
      </c>
      <c r="F1222" s="3" t="s">
        <v>21</v>
      </c>
      <c r="G1222" s="6">
        <v>10243558</v>
      </c>
      <c r="H1222" s="6">
        <v>9601392</v>
      </c>
      <c r="I1222" s="6">
        <f t="shared" si="19"/>
        <v>642166</v>
      </c>
      <c r="J1222" s="15">
        <v>-6.3E-2</v>
      </c>
      <c r="K1222" s="6" t="str">
        <f>IF(Table1[[#This Row],[FY 2023]]&lt;Table1[[#This Row],[FY 2022]],"Budget Cut","Budget Increase")</f>
        <v>Budget Cut</v>
      </c>
    </row>
    <row r="1223" spans="1:11" x14ac:dyDescent="0.35">
      <c r="A1223" s="14" t="s">
        <v>1964</v>
      </c>
      <c r="B1223" s="2">
        <v>24</v>
      </c>
      <c r="C1223" s="2">
        <v>21</v>
      </c>
      <c r="D1223" s="2" t="s">
        <v>1942</v>
      </c>
      <c r="E1223" s="3" t="s">
        <v>1965</v>
      </c>
      <c r="F1223" s="3" t="s">
        <v>21</v>
      </c>
      <c r="G1223" s="6">
        <v>10253334</v>
      </c>
      <c r="H1223" s="6">
        <v>9524410</v>
      </c>
      <c r="I1223" s="6">
        <f t="shared" si="19"/>
        <v>728924</v>
      </c>
      <c r="J1223" s="15">
        <v>-7.0999999999999994E-2</v>
      </c>
      <c r="K1223" s="6" t="str">
        <f>IF(Table1[[#This Row],[FY 2023]]&lt;Table1[[#This Row],[FY 2022]],"Budget Cut","Budget Increase")</f>
        <v>Budget Cut</v>
      </c>
    </row>
    <row r="1224" spans="1:11" x14ac:dyDescent="0.35">
      <c r="A1224" s="14" t="s">
        <v>238</v>
      </c>
      <c r="B1224" s="2">
        <v>75</v>
      </c>
      <c r="C1224" s="2">
        <v>38</v>
      </c>
      <c r="D1224" s="2" t="s">
        <v>180</v>
      </c>
      <c r="E1224" s="3" t="s">
        <v>239</v>
      </c>
      <c r="F1224" s="3" t="s">
        <v>11</v>
      </c>
      <c r="G1224" s="6">
        <v>10266292</v>
      </c>
      <c r="H1224" s="6">
        <v>9825753</v>
      </c>
      <c r="I1224" s="6">
        <f t="shared" si="19"/>
        <v>440539</v>
      </c>
      <c r="J1224" s="15">
        <v>-4.2999999999999997E-2</v>
      </c>
      <c r="K1224" s="6" t="str">
        <f>IF(Table1[[#This Row],[FY 2023]]&lt;Table1[[#This Row],[FY 2022]],"Budget Cut","Budget Increase")</f>
        <v>Budget Cut</v>
      </c>
    </row>
    <row r="1225" spans="1:11" x14ac:dyDescent="0.35">
      <c r="A1225" s="14" t="s">
        <v>784</v>
      </c>
      <c r="B1225" s="2">
        <v>31</v>
      </c>
      <c r="C1225" s="2">
        <v>50</v>
      </c>
      <c r="D1225" s="2" t="s">
        <v>770</v>
      </c>
      <c r="E1225" s="3" t="s">
        <v>785</v>
      </c>
      <c r="F1225" s="3" t="s">
        <v>21</v>
      </c>
      <c r="G1225" s="6">
        <v>10283868</v>
      </c>
      <c r="H1225" s="6">
        <v>9639910</v>
      </c>
      <c r="I1225" s="6">
        <f t="shared" si="19"/>
        <v>643958</v>
      </c>
      <c r="J1225" s="15">
        <v>-6.3E-2</v>
      </c>
      <c r="K1225" s="6" t="str">
        <f>IF(Table1[[#This Row],[FY 2023]]&lt;Table1[[#This Row],[FY 2022]],"Budget Cut","Budget Increase")</f>
        <v>Budget Cut</v>
      </c>
    </row>
    <row r="1226" spans="1:11" x14ac:dyDescent="0.35">
      <c r="A1226" s="14" t="s">
        <v>3036</v>
      </c>
      <c r="B1226" s="2">
        <v>21</v>
      </c>
      <c r="C1226" s="2">
        <v>48</v>
      </c>
      <c r="D1226" s="2" t="s">
        <v>3023</v>
      </c>
      <c r="E1226" s="3" t="s">
        <v>3037</v>
      </c>
      <c r="F1226" s="3" t="s">
        <v>11</v>
      </c>
      <c r="G1226" s="6">
        <v>10285151</v>
      </c>
      <c r="H1226" s="6">
        <v>10738261</v>
      </c>
      <c r="I1226" s="6">
        <f t="shared" si="19"/>
        <v>-453110</v>
      </c>
      <c r="J1226" s="15">
        <v>4.3999999999999997E-2</v>
      </c>
      <c r="K1226" s="6" t="str">
        <f>IF(Table1[[#This Row],[FY 2023]]&lt;Table1[[#This Row],[FY 2022]],"Budget Cut","Budget Increase")</f>
        <v>Budget Increase</v>
      </c>
    </row>
    <row r="1227" spans="1:11" x14ac:dyDescent="0.35">
      <c r="A1227" s="14" t="s">
        <v>315</v>
      </c>
      <c r="B1227" s="2">
        <v>7</v>
      </c>
      <c r="C1227" s="2">
        <v>8</v>
      </c>
      <c r="D1227" s="2" t="s">
        <v>243</v>
      </c>
      <c r="E1227" s="3" t="s">
        <v>316</v>
      </c>
      <c r="F1227" s="3" t="s">
        <v>21</v>
      </c>
      <c r="G1227" s="6">
        <v>10295603</v>
      </c>
      <c r="H1227" s="6">
        <v>8774729</v>
      </c>
      <c r="I1227" s="6">
        <f t="shared" si="19"/>
        <v>1520874</v>
      </c>
      <c r="J1227" s="15">
        <v>-0.14799999999999999</v>
      </c>
      <c r="K1227" s="6" t="str">
        <f>IF(Table1[[#This Row],[FY 2023]]&lt;Table1[[#This Row],[FY 2022]],"Budget Cut","Budget Increase")</f>
        <v>Budget Cut</v>
      </c>
    </row>
    <row r="1228" spans="1:11" x14ac:dyDescent="0.35">
      <c r="A1228" s="14" t="s">
        <v>1506</v>
      </c>
      <c r="B1228" s="2">
        <v>17</v>
      </c>
      <c r="C1228" s="2">
        <v>40</v>
      </c>
      <c r="D1228" s="2" t="s">
        <v>1486</v>
      </c>
      <c r="E1228" s="3" t="s">
        <v>1507</v>
      </c>
      <c r="F1228" s="3" t="s">
        <v>21</v>
      </c>
      <c r="G1228" s="6">
        <v>10302090</v>
      </c>
      <c r="H1228" s="6">
        <v>9803556</v>
      </c>
      <c r="I1228" s="6">
        <f t="shared" si="19"/>
        <v>498534</v>
      </c>
      <c r="J1228" s="15">
        <v>-4.8000000000000001E-2</v>
      </c>
      <c r="K1228" s="6" t="str">
        <f>IF(Table1[[#This Row],[FY 2023]]&lt;Table1[[#This Row],[FY 2022]],"Budget Cut","Budget Increase")</f>
        <v>Budget Cut</v>
      </c>
    </row>
    <row r="1229" spans="1:11" x14ac:dyDescent="0.35">
      <c r="A1229" s="14" t="s">
        <v>696</v>
      </c>
      <c r="B1229" s="2">
        <v>27</v>
      </c>
      <c r="C1229" s="2">
        <v>31</v>
      </c>
      <c r="D1229" s="2" t="s">
        <v>672</v>
      </c>
      <c r="E1229" s="3" t="s">
        <v>697</v>
      </c>
      <c r="F1229" s="3" t="s">
        <v>26</v>
      </c>
      <c r="G1229" s="6">
        <v>10311271</v>
      </c>
      <c r="H1229" s="6">
        <v>9566799</v>
      </c>
      <c r="I1229" s="6">
        <f t="shared" si="19"/>
        <v>744472</v>
      </c>
      <c r="J1229" s="15">
        <v>-7.1999999999999995E-2</v>
      </c>
      <c r="K1229" s="6" t="str">
        <f>IF(Table1[[#This Row],[FY 2023]]&lt;Table1[[#This Row],[FY 2022]],"Budget Cut","Budget Increase")</f>
        <v>Budget Cut</v>
      </c>
    </row>
    <row r="1230" spans="1:11" x14ac:dyDescent="0.35">
      <c r="A1230" s="14" t="s">
        <v>3200</v>
      </c>
      <c r="B1230" s="2">
        <v>20</v>
      </c>
      <c r="C1230" s="2">
        <v>44</v>
      </c>
      <c r="D1230" s="2" t="s">
        <v>3190</v>
      </c>
      <c r="E1230" s="3" t="s">
        <v>3201</v>
      </c>
      <c r="F1230" s="3" t="s">
        <v>21</v>
      </c>
      <c r="G1230" s="6">
        <v>10311493</v>
      </c>
      <c r="H1230" s="6">
        <v>9216294</v>
      </c>
      <c r="I1230" s="6">
        <f t="shared" si="19"/>
        <v>1095199</v>
      </c>
      <c r="J1230" s="15">
        <v>-0.106</v>
      </c>
      <c r="K1230" s="6" t="str">
        <f>IF(Table1[[#This Row],[FY 2023]]&lt;Table1[[#This Row],[FY 2022]],"Budget Cut","Budget Increase")</f>
        <v>Budget Cut</v>
      </c>
    </row>
    <row r="1231" spans="1:11" x14ac:dyDescent="0.35">
      <c r="A1231" s="14" t="s">
        <v>1355</v>
      </c>
      <c r="B1231" s="2">
        <v>31</v>
      </c>
      <c r="C1231" s="2">
        <v>49</v>
      </c>
      <c r="D1231" s="2" t="s">
        <v>1325</v>
      </c>
      <c r="E1231" s="3" t="s">
        <v>1356</v>
      </c>
      <c r="F1231" s="3" t="s">
        <v>21</v>
      </c>
      <c r="G1231" s="6">
        <v>10330955</v>
      </c>
      <c r="H1231" s="6">
        <v>9403983</v>
      </c>
      <c r="I1231" s="6">
        <f t="shared" si="19"/>
        <v>926972</v>
      </c>
      <c r="J1231" s="15" t="s">
        <v>3245</v>
      </c>
      <c r="K1231" s="6" t="str">
        <f>IF(Table1[[#This Row],[FY 2023]]&lt;Table1[[#This Row],[FY 2022]],"Budget Cut","Budget Increase")</f>
        <v>Budget Cut</v>
      </c>
    </row>
    <row r="1232" spans="1:11" x14ac:dyDescent="0.35">
      <c r="A1232" s="14" t="s">
        <v>792</v>
      </c>
      <c r="B1232" s="2">
        <v>31</v>
      </c>
      <c r="C1232" s="2">
        <v>50</v>
      </c>
      <c r="D1232" s="2" t="s">
        <v>770</v>
      </c>
      <c r="E1232" s="3" t="s">
        <v>793</v>
      </c>
      <c r="F1232" s="3" t="s">
        <v>21</v>
      </c>
      <c r="G1232" s="6">
        <v>10339563</v>
      </c>
      <c r="H1232" s="6">
        <v>9812773</v>
      </c>
      <c r="I1232" s="6">
        <f t="shared" si="19"/>
        <v>526790</v>
      </c>
      <c r="J1232" s="15">
        <v>-5.0999999999999997E-2</v>
      </c>
      <c r="K1232" s="6" t="str">
        <f>IF(Table1[[#This Row],[FY 2023]]&lt;Table1[[#This Row],[FY 2022]],"Budget Cut","Budget Increase")</f>
        <v>Budget Cut</v>
      </c>
    </row>
    <row r="1233" spans="1:11" x14ac:dyDescent="0.35">
      <c r="A1233" s="14" t="s">
        <v>1029</v>
      </c>
      <c r="B1233" s="2">
        <v>12</v>
      </c>
      <c r="C1233" s="2">
        <v>18</v>
      </c>
      <c r="D1233" s="2" t="s">
        <v>965</v>
      </c>
      <c r="E1233" s="3" t="s">
        <v>1030</v>
      </c>
      <c r="F1233" s="3" t="s">
        <v>21</v>
      </c>
      <c r="G1233" s="6">
        <v>10354822</v>
      </c>
      <c r="H1233" s="6">
        <v>9811865</v>
      </c>
      <c r="I1233" s="6">
        <f t="shared" si="19"/>
        <v>542957</v>
      </c>
      <c r="J1233" s="15">
        <v>-5.1999999999999998E-2</v>
      </c>
      <c r="K1233" s="6" t="str">
        <f>IF(Table1[[#This Row],[FY 2023]]&lt;Table1[[#This Row],[FY 2022]],"Budget Cut","Budget Increase")</f>
        <v>Budget Cut</v>
      </c>
    </row>
    <row r="1234" spans="1:11" x14ac:dyDescent="0.35">
      <c r="A1234" s="14" t="s">
        <v>2536</v>
      </c>
      <c r="B1234" s="2">
        <v>2</v>
      </c>
      <c r="C1234" s="2">
        <v>2</v>
      </c>
      <c r="D1234" s="2" t="s">
        <v>2492</v>
      </c>
      <c r="E1234" s="3" t="s">
        <v>2537</v>
      </c>
      <c r="F1234" s="3" t="s">
        <v>14</v>
      </c>
      <c r="G1234" s="6">
        <v>10366630</v>
      </c>
      <c r="H1234" s="6">
        <v>9207971</v>
      </c>
      <c r="I1234" s="6">
        <f t="shared" si="19"/>
        <v>1158659</v>
      </c>
      <c r="J1234" s="15">
        <v>-0.112</v>
      </c>
      <c r="K1234" s="6" t="str">
        <f>IF(Table1[[#This Row],[FY 2023]]&lt;Table1[[#This Row],[FY 2022]],"Budget Cut","Budget Increase")</f>
        <v>Budget Cut</v>
      </c>
    </row>
    <row r="1235" spans="1:11" x14ac:dyDescent="0.35">
      <c r="A1235" s="14" t="s">
        <v>2465</v>
      </c>
      <c r="B1235" s="2">
        <v>11</v>
      </c>
      <c r="C1235" s="2">
        <v>12</v>
      </c>
      <c r="D1235" s="2" t="s">
        <v>2421</v>
      </c>
      <c r="E1235" s="3" t="s">
        <v>2466</v>
      </c>
      <c r="F1235" s="3" t="s">
        <v>21</v>
      </c>
      <c r="G1235" s="6">
        <v>10369489</v>
      </c>
      <c r="H1235" s="6">
        <v>9719292</v>
      </c>
      <c r="I1235" s="6">
        <f t="shared" si="19"/>
        <v>650197</v>
      </c>
      <c r="J1235" s="15">
        <v>-6.3E-2</v>
      </c>
      <c r="K1235" s="6" t="str">
        <f>IF(Table1[[#This Row],[FY 2023]]&lt;Table1[[#This Row],[FY 2022]],"Budget Cut","Budget Increase")</f>
        <v>Budget Cut</v>
      </c>
    </row>
    <row r="1236" spans="1:11" x14ac:dyDescent="0.35">
      <c r="A1236" s="14" t="s">
        <v>930</v>
      </c>
      <c r="B1236" s="2">
        <v>10</v>
      </c>
      <c r="C1236" s="2">
        <v>11</v>
      </c>
      <c r="D1236" s="2" t="s">
        <v>896</v>
      </c>
      <c r="E1236" s="3" t="s">
        <v>931</v>
      </c>
      <c r="F1236" s="3" t="s">
        <v>21</v>
      </c>
      <c r="G1236" s="6">
        <v>10387913</v>
      </c>
      <c r="H1236" s="6">
        <v>9454732</v>
      </c>
      <c r="I1236" s="6">
        <f t="shared" si="19"/>
        <v>933181</v>
      </c>
      <c r="J1236" s="15" t="s">
        <v>3245</v>
      </c>
      <c r="K1236" s="6" t="str">
        <f>IF(Table1[[#This Row],[FY 2023]]&lt;Table1[[#This Row],[FY 2022]],"Budget Cut","Budget Increase")</f>
        <v>Budget Cut</v>
      </c>
    </row>
    <row r="1237" spans="1:11" x14ac:dyDescent="0.35">
      <c r="A1237" s="14" t="s">
        <v>1224</v>
      </c>
      <c r="B1237" s="2">
        <v>14</v>
      </c>
      <c r="C1237" s="2">
        <v>34</v>
      </c>
      <c r="D1237" s="2" t="s">
        <v>1194</v>
      </c>
      <c r="E1237" s="3" t="s">
        <v>1225</v>
      </c>
      <c r="F1237" s="3" t="s">
        <v>21</v>
      </c>
      <c r="G1237" s="6">
        <v>10389609</v>
      </c>
      <c r="H1237" s="6">
        <v>10175872</v>
      </c>
      <c r="I1237" s="6">
        <f t="shared" si="19"/>
        <v>213737</v>
      </c>
      <c r="J1237" s="15">
        <v>-2.1000000000000001E-2</v>
      </c>
      <c r="K1237" s="6" t="str">
        <f>IF(Table1[[#This Row],[FY 2023]]&lt;Table1[[#This Row],[FY 2022]],"Budget Cut","Budget Increase")</f>
        <v>Budget Cut</v>
      </c>
    </row>
    <row r="1238" spans="1:11" x14ac:dyDescent="0.35">
      <c r="A1238" s="14" t="s">
        <v>1155</v>
      </c>
      <c r="B1238" s="2">
        <v>26</v>
      </c>
      <c r="C1238" s="2">
        <v>24</v>
      </c>
      <c r="D1238" s="2" t="s">
        <v>1127</v>
      </c>
      <c r="E1238" s="3" t="s">
        <v>1156</v>
      </c>
      <c r="F1238" s="3" t="s">
        <v>21</v>
      </c>
      <c r="G1238" s="6">
        <v>10400916</v>
      </c>
      <c r="H1238" s="6">
        <v>9816849</v>
      </c>
      <c r="I1238" s="6">
        <f t="shared" si="19"/>
        <v>584067</v>
      </c>
      <c r="J1238" s="15">
        <v>-5.6000000000000001E-2</v>
      </c>
      <c r="K1238" s="6" t="str">
        <f>IF(Table1[[#This Row],[FY 2023]]&lt;Table1[[#This Row],[FY 2022]],"Budget Cut","Budget Increase")</f>
        <v>Budget Cut</v>
      </c>
    </row>
    <row r="1239" spans="1:11" x14ac:dyDescent="0.35">
      <c r="A1239" s="14" t="s">
        <v>2055</v>
      </c>
      <c r="B1239" s="2">
        <v>19</v>
      </c>
      <c r="C1239" s="2">
        <v>37</v>
      </c>
      <c r="D1239" s="2" t="s">
        <v>2035</v>
      </c>
      <c r="E1239" s="3" t="s">
        <v>2056</v>
      </c>
      <c r="F1239" s="3" t="s">
        <v>21</v>
      </c>
      <c r="G1239" s="6">
        <v>10424600</v>
      </c>
      <c r="H1239" s="6">
        <v>9371952</v>
      </c>
      <c r="I1239" s="6">
        <f t="shared" si="19"/>
        <v>1052648</v>
      </c>
      <c r="J1239" s="15">
        <v>-0.10100000000000001</v>
      </c>
      <c r="K1239" s="6" t="str">
        <f>IF(Table1[[#This Row],[FY 2023]]&lt;Table1[[#This Row],[FY 2022]],"Budget Cut","Budget Increase")</f>
        <v>Budget Cut</v>
      </c>
    </row>
    <row r="1240" spans="1:11" x14ac:dyDescent="0.35">
      <c r="A1240" s="14" t="s">
        <v>1171</v>
      </c>
      <c r="B1240" s="2">
        <v>28</v>
      </c>
      <c r="C1240" s="2">
        <v>24</v>
      </c>
      <c r="D1240" s="2" t="s">
        <v>1127</v>
      </c>
      <c r="E1240" s="3" t="s">
        <v>1172</v>
      </c>
      <c r="F1240" s="3" t="s">
        <v>21</v>
      </c>
      <c r="G1240" s="6">
        <v>10474136</v>
      </c>
      <c r="H1240" s="6">
        <v>9808204</v>
      </c>
      <c r="I1240" s="6">
        <f t="shared" si="19"/>
        <v>665932</v>
      </c>
      <c r="J1240" s="15">
        <v>-6.4000000000000001E-2</v>
      </c>
      <c r="K1240" s="6" t="str">
        <f>IF(Table1[[#This Row],[FY 2023]]&lt;Table1[[#This Row],[FY 2022]],"Budget Cut","Budget Increase")</f>
        <v>Budget Cut</v>
      </c>
    </row>
    <row r="1241" spans="1:11" x14ac:dyDescent="0.35">
      <c r="A1241" s="14" t="s">
        <v>1320</v>
      </c>
      <c r="B1241" s="2">
        <v>75</v>
      </c>
      <c r="C1241" s="2">
        <v>39</v>
      </c>
      <c r="D1241" s="2" t="s">
        <v>1268</v>
      </c>
      <c r="E1241" s="3" t="s">
        <v>1321</v>
      </c>
      <c r="F1241" s="3" t="s">
        <v>26</v>
      </c>
      <c r="G1241" s="6">
        <v>10479185</v>
      </c>
      <c r="H1241" s="6">
        <v>10247339</v>
      </c>
      <c r="I1241" s="6">
        <f t="shared" si="19"/>
        <v>231846</v>
      </c>
      <c r="J1241" s="15">
        <v>-2.1999999999999999E-2</v>
      </c>
      <c r="K1241" s="6" t="str">
        <f>IF(Table1[[#This Row],[FY 2023]]&lt;Table1[[#This Row],[FY 2022]],"Budget Cut","Budget Increase")</f>
        <v>Budget Cut</v>
      </c>
    </row>
    <row r="1242" spans="1:11" x14ac:dyDescent="0.35">
      <c r="A1242" s="14" t="s">
        <v>3173</v>
      </c>
      <c r="B1242" s="2">
        <v>30</v>
      </c>
      <c r="C1242" s="2">
        <v>26</v>
      </c>
      <c r="D1242" s="2" t="s">
        <v>3123</v>
      </c>
      <c r="E1242" s="3" t="s">
        <v>3174</v>
      </c>
      <c r="F1242" s="3" t="s">
        <v>21</v>
      </c>
      <c r="G1242" s="6">
        <v>10484126</v>
      </c>
      <c r="H1242" s="6">
        <v>9104521</v>
      </c>
      <c r="I1242" s="6">
        <f t="shared" si="19"/>
        <v>1379605</v>
      </c>
      <c r="J1242" s="15">
        <v>-0.13200000000000001</v>
      </c>
      <c r="K1242" s="6" t="str">
        <f>IF(Table1[[#This Row],[FY 2023]]&lt;Table1[[#This Row],[FY 2022]],"Budget Cut","Budget Increase")</f>
        <v>Budget Cut</v>
      </c>
    </row>
    <row r="1243" spans="1:11" x14ac:dyDescent="0.35">
      <c r="A1243" s="14" t="s">
        <v>1522</v>
      </c>
      <c r="B1243" s="2">
        <v>22</v>
      </c>
      <c r="C1243" s="2">
        <v>40</v>
      </c>
      <c r="D1243" s="2" t="s">
        <v>1486</v>
      </c>
      <c r="E1243" s="3" t="s">
        <v>1523</v>
      </c>
      <c r="F1243" s="3" t="s">
        <v>21</v>
      </c>
      <c r="G1243" s="6">
        <v>10494673</v>
      </c>
      <c r="H1243" s="6">
        <v>9577024</v>
      </c>
      <c r="I1243" s="6">
        <f t="shared" si="19"/>
        <v>917649</v>
      </c>
      <c r="J1243" s="15">
        <v>-8.6999999999999994E-2</v>
      </c>
      <c r="K1243" s="6" t="str">
        <f>IF(Table1[[#This Row],[FY 2023]]&lt;Table1[[#This Row],[FY 2022]],"Budget Cut","Budget Increase")</f>
        <v>Budget Cut</v>
      </c>
    </row>
    <row r="1244" spans="1:11" x14ac:dyDescent="0.35">
      <c r="A1244" s="14" t="s">
        <v>2690</v>
      </c>
      <c r="B1244" s="2">
        <v>9</v>
      </c>
      <c r="C1244" s="2">
        <v>14</v>
      </c>
      <c r="D1244" s="2" t="s">
        <v>2688</v>
      </c>
      <c r="E1244" s="3" t="s">
        <v>2691</v>
      </c>
      <c r="F1244" s="3" t="s">
        <v>29</v>
      </c>
      <c r="G1244" s="6">
        <v>10510319</v>
      </c>
      <c r="H1244" s="6">
        <v>9675501</v>
      </c>
      <c r="I1244" s="6">
        <f t="shared" si="19"/>
        <v>834818</v>
      </c>
      <c r="J1244" s="15">
        <v>-7.9000000000000001E-2</v>
      </c>
      <c r="K1244" s="6" t="str">
        <f>IF(Table1[[#This Row],[FY 2023]]&lt;Table1[[#This Row],[FY 2022]],"Budget Cut","Budget Increase")</f>
        <v>Budget Cut</v>
      </c>
    </row>
    <row r="1245" spans="1:11" x14ac:dyDescent="0.35">
      <c r="A1245" s="14" t="s">
        <v>1412</v>
      </c>
      <c r="B1245" s="2">
        <v>24</v>
      </c>
      <c r="C1245" s="2">
        <v>30</v>
      </c>
      <c r="D1245" s="2" t="s">
        <v>1384</v>
      </c>
      <c r="E1245" s="3" t="s">
        <v>1413</v>
      </c>
      <c r="F1245" s="3" t="s">
        <v>21</v>
      </c>
      <c r="G1245" s="6">
        <v>10513757</v>
      </c>
      <c r="H1245" s="6">
        <v>9740454</v>
      </c>
      <c r="I1245" s="6">
        <f t="shared" si="19"/>
        <v>773303</v>
      </c>
      <c r="J1245" s="15">
        <v>-7.3999999999999996E-2</v>
      </c>
      <c r="K1245" s="6" t="str">
        <f>IF(Table1[[#This Row],[FY 2023]]&lt;Table1[[#This Row],[FY 2022]],"Budget Cut","Budget Increase")</f>
        <v>Budget Cut</v>
      </c>
    </row>
    <row r="1246" spans="1:11" x14ac:dyDescent="0.35">
      <c r="A1246" s="14" t="s">
        <v>1575</v>
      </c>
      <c r="B1246" s="2">
        <v>21</v>
      </c>
      <c r="C1246" s="2">
        <v>47</v>
      </c>
      <c r="D1246" s="2" t="s">
        <v>1533</v>
      </c>
      <c r="E1246" s="3" t="s">
        <v>1576</v>
      </c>
      <c r="F1246" s="3" t="s">
        <v>21</v>
      </c>
      <c r="G1246" s="6">
        <v>10515823</v>
      </c>
      <c r="H1246" s="6">
        <v>9224163</v>
      </c>
      <c r="I1246" s="6">
        <f t="shared" si="19"/>
        <v>1291660</v>
      </c>
      <c r="J1246" s="15">
        <v>-0.123</v>
      </c>
      <c r="K1246" s="6" t="str">
        <f>IF(Table1[[#This Row],[FY 2023]]&lt;Table1[[#This Row],[FY 2022]],"Budget Cut","Budget Increase")</f>
        <v>Budget Cut</v>
      </c>
    </row>
    <row r="1247" spans="1:11" x14ac:dyDescent="0.35">
      <c r="A1247" s="14" t="s">
        <v>194</v>
      </c>
      <c r="B1247" s="2">
        <v>15</v>
      </c>
      <c r="C1247" s="2">
        <v>38</v>
      </c>
      <c r="D1247" s="2" t="s">
        <v>180</v>
      </c>
      <c r="E1247" s="3" t="s">
        <v>195</v>
      </c>
      <c r="F1247" s="3" t="s">
        <v>21</v>
      </c>
      <c r="G1247" s="6">
        <v>10519485</v>
      </c>
      <c r="H1247" s="6">
        <v>10676913</v>
      </c>
      <c r="I1247" s="6">
        <f t="shared" si="19"/>
        <v>-157428</v>
      </c>
      <c r="J1247" s="16">
        <v>1.4999999999999999E-2</v>
      </c>
      <c r="K1247" s="6" t="str">
        <f>IF(Table1[[#This Row],[FY 2023]]&lt;Table1[[#This Row],[FY 2022]],"Budget Cut","Budget Increase")</f>
        <v>Budget Increase</v>
      </c>
    </row>
    <row r="1248" spans="1:11" x14ac:dyDescent="0.35">
      <c r="A1248" s="14" t="s">
        <v>3014</v>
      </c>
      <c r="B1248" s="2">
        <v>75</v>
      </c>
      <c r="C1248" s="2">
        <v>13</v>
      </c>
      <c r="D1248" s="2" t="s">
        <v>2942</v>
      </c>
      <c r="E1248" s="3" t="s">
        <v>3015</v>
      </c>
      <c r="F1248" s="3" t="s">
        <v>434</v>
      </c>
      <c r="G1248" s="6">
        <v>10528469</v>
      </c>
      <c r="H1248" s="6">
        <v>9860980</v>
      </c>
      <c r="I1248" s="6">
        <f t="shared" si="19"/>
        <v>667489</v>
      </c>
      <c r="J1248" s="15">
        <v>-6.3E-2</v>
      </c>
      <c r="K1248" s="6" t="str">
        <f>IF(Table1[[#This Row],[FY 2023]]&lt;Table1[[#This Row],[FY 2022]],"Budget Cut","Budget Increase")</f>
        <v>Budget Cut</v>
      </c>
    </row>
    <row r="1249" spans="1:11" x14ac:dyDescent="0.35">
      <c r="A1249" s="14" t="s">
        <v>3149</v>
      </c>
      <c r="B1249" s="2">
        <v>30</v>
      </c>
      <c r="C1249" s="2">
        <v>26</v>
      </c>
      <c r="D1249" s="2" t="s">
        <v>3123</v>
      </c>
      <c r="E1249" s="3" t="s">
        <v>3150</v>
      </c>
      <c r="F1249" s="3" t="s">
        <v>11</v>
      </c>
      <c r="G1249" s="6">
        <v>10539177</v>
      </c>
      <c r="H1249" s="6">
        <v>11026416</v>
      </c>
      <c r="I1249" s="6">
        <f t="shared" si="19"/>
        <v>-487239</v>
      </c>
      <c r="J1249" s="15">
        <v>4.5999999999999999E-2</v>
      </c>
      <c r="K1249" s="6" t="str">
        <f>IF(Table1[[#This Row],[FY 2023]]&lt;Table1[[#This Row],[FY 2022]],"Budget Cut","Budget Increase")</f>
        <v>Budget Increase</v>
      </c>
    </row>
    <row r="1250" spans="1:11" x14ac:dyDescent="0.35">
      <c r="A1250" s="14" t="s">
        <v>2463</v>
      </c>
      <c r="B1250" s="2">
        <v>11</v>
      </c>
      <c r="C1250" s="2">
        <v>12</v>
      </c>
      <c r="D1250" s="2" t="s">
        <v>2421</v>
      </c>
      <c r="E1250" s="3" t="s">
        <v>2464</v>
      </c>
      <c r="F1250" s="3" t="s">
        <v>21</v>
      </c>
      <c r="G1250" s="6">
        <v>10545408</v>
      </c>
      <c r="H1250" s="6">
        <v>8704896</v>
      </c>
      <c r="I1250" s="6">
        <f t="shared" si="19"/>
        <v>1840512</v>
      </c>
      <c r="J1250" s="15">
        <v>-0.17499999999999999</v>
      </c>
      <c r="K1250" s="6" t="str">
        <f>IF(Table1[[#This Row],[FY 2023]]&lt;Table1[[#This Row],[FY 2022]],"Budget Cut","Budget Increase")</f>
        <v>Budget Cut</v>
      </c>
    </row>
    <row r="1251" spans="1:11" x14ac:dyDescent="0.35">
      <c r="A1251" s="14" t="s">
        <v>2919</v>
      </c>
      <c r="B1251" s="2">
        <v>25</v>
      </c>
      <c r="C1251" s="2">
        <v>20</v>
      </c>
      <c r="D1251" s="2" t="s">
        <v>2903</v>
      </c>
      <c r="E1251" s="3" t="s">
        <v>2920</v>
      </c>
      <c r="F1251" s="3" t="s">
        <v>21</v>
      </c>
      <c r="G1251" s="6">
        <v>10572185</v>
      </c>
      <c r="H1251" s="6">
        <v>9624878</v>
      </c>
      <c r="I1251" s="6">
        <f t="shared" si="19"/>
        <v>947307</v>
      </c>
      <c r="J1251" s="15" t="s">
        <v>3245</v>
      </c>
      <c r="K1251" s="6" t="str">
        <f>IF(Table1[[#This Row],[FY 2023]]&lt;Table1[[#This Row],[FY 2022]],"Budget Cut","Budget Increase")</f>
        <v>Budget Cut</v>
      </c>
    </row>
    <row r="1252" spans="1:11" x14ac:dyDescent="0.35">
      <c r="A1252" s="14" t="s">
        <v>2219</v>
      </c>
      <c r="B1252" s="2">
        <v>25</v>
      </c>
      <c r="C1252" s="2">
        <v>19</v>
      </c>
      <c r="D1252" s="2" t="s">
        <v>2205</v>
      </c>
      <c r="E1252" s="3" t="s">
        <v>2220</v>
      </c>
      <c r="F1252" s="3" t="s">
        <v>21</v>
      </c>
      <c r="G1252" s="6">
        <v>10597603</v>
      </c>
      <c r="H1252" s="6">
        <v>9844693</v>
      </c>
      <c r="I1252" s="6">
        <f t="shared" si="19"/>
        <v>752910</v>
      </c>
      <c r="J1252" s="15">
        <v>-7.0999999999999994E-2</v>
      </c>
      <c r="K1252" s="6" t="str">
        <f>IF(Table1[[#This Row],[FY 2023]]&lt;Table1[[#This Row],[FY 2022]],"Budget Cut","Budget Increase")</f>
        <v>Budget Cut</v>
      </c>
    </row>
    <row r="1253" spans="1:11" x14ac:dyDescent="0.35">
      <c r="A1253" s="14" t="s">
        <v>2209</v>
      </c>
      <c r="B1253" s="2">
        <v>25</v>
      </c>
      <c r="C1253" s="2">
        <v>19</v>
      </c>
      <c r="D1253" s="2" t="s">
        <v>2205</v>
      </c>
      <c r="E1253" s="3" t="s">
        <v>2210</v>
      </c>
      <c r="F1253" s="3" t="s">
        <v>14</v>
      </c>
      <c r="G1253" s="6">
        <v>10602403</v>
      </c>
      <c r="H1253" s="6">
        <v>10220555</v>
      </c>
      <c r="I1253" s="6">
        <f t="shared" si="19"/>
        <v>381848</v>
      </c>
      <c r="J1253" s="15">
        <v>-3.5999999999999997E-2</v>
      </c>
      <c r="K1253" s="6" t="str">
        <f>IF(Table1[[#This Row],[FY 2023]]&lt;Table1[[#This Row],[FY 2022]],"Budget Cut","Budget Increase")</f>
        <v>Budget Cut</v>
      </c>
    </row>
    <row r="1254" spans="1:11" x14ac:dyDescent="0.35">
      <c r="A1254" s="14" t="s">
        <v>1944</v>
      </c>
      <c r="B1254" s="2">
        <v>24</v>
      </c>
      <c r="C1254" s="2">
        <v>21</v>
      </c>
      <c r="D1254" s="2" t="s">
        <v>1942</v>
      </c>
      <c r="E1254" s="3" t="s">
        <v>1945</v>
      </c>
      <c r="F1254" s="3" t="s">
        <v>21</v>
      </c>
      <c r="G1254" s="6">
        <v>10603691</v>
      </c>
      <c r="H1254" s="6">
        <v>10533031</v>
      </c>
      <c r="I1254" s="6">
        <f t="shared" si="19"/>
        <v>70660</v>
      </c>
      <c r="J1254" s="15">
        <v>-7.0000000000000001E-3</v>
      </c>
      <c r="K1254" s="6" t="str">
        <f>IF(Table1[[#This Row],[FY 2023]]&lt;Table1[[#This Row],[FY 2022]],"Budget Cut","Budget Increase")</f>
        <v>Budget Cut</v>
      </c>
    </row>
    <row r="1255" spans="1:11" x14ac:dyDescent="0.35">
      <c r="A1255" s="14" t="s">
        <v>2785</v>
      </c>
      <c r="B1255" s="2">
        <v>28</v>
      </c>
      <c r="C1255" s="2">
        <v>29</v>
      </c>
      <c r="D1255" s="2" t="s">
        <v>2755</v>
      </c>
      <c r="E1255" s="3" t="s">
        <v>2786</v>
      </c>
      <c r="F1255" s="3" t="s">
        <v>11</v>
      </c>
      <c r="G1255" s="6">
        <v>10619404</v>
      </c>
      <c r="H1255" s="6">
        <v>9835527</v>
      </c>
      <c r="I1255" s="6">
        <f t="shared" si="19"/>
        <v>783877</v>
      </c>
      <c r="J1255" s="15">
        <v>-7.3999999999999996E-2</v>
      </c>
      <c r="K1255" s="6" t="str">
        <f>IF(Table1[[#This Row],[FY 2023]]&lt;Table1[[#This Row],[FY 2022]],"Budget Cut","Budget Increase")</f>
        <v>Budget Cut</v>
      </c>
    </row>
    <row r="1256" spans="1:11" x14ac:dyDescent="0.35">
      <c r="A1256" s="14" t="s">
        <v>2872</v>
      </c>
      <c r="B1256" s="2">
        <v>9</v>
      </c>
      <c r="C1256" s="2">
        <v>16</v>
      </c>
      <c r="D1256" s="2" t="s">
        <v>2792</v>
      </c>
      <c r="E1256" s="3" t="s">
        <v>2873</v>
      </c>
      <c r="F1256" s="3" t="s">
        <v>21</v>
      </c>
      <c r="G1256" s="6">
        <v>10629569</v>
      </c>
      <c r="H1256" s="6">
        <v>10033220</v>
      </c>
      <c r="I1256" s="6">
        <f t="shared" si="19"/>
        <v>596349</v>
      </c>
      <c r="J1256" s="15">
        <v>-5.6000000000000001E-2</v>
      </c>
      <c r="K1256" s="6" t="str">
        <f>IF(Table1[[#This Row],[FY 2023]]&lt;Table1[[#This Row],[FY 2022]],"Budget Cut","Budget Increase")</f>
        <v>Budget Cut</v>
      </c>
    </row>
    <row r="1257" spans="1:11" x14ac:dyDescent="0.35">
      <c r="A1257" s="14" t="s">
        <v>70</v>
      </c>
      <c r="B1257" s="2">
        <v>27</v>
      </c>
      <c r="C1257" s="2">
        <v>28</v>
      </c>
      <c r="D1257" s="2" t="s">
        <v>58</v>
      </c>
      <c r="E1257" s="3" t="s">
        <v>71</v>
      </c>
      <c r="F1257" s="3" t="s">
        <v>21</v>
      </c>
      <c r="G1257" s="6">
        <v>10643923</v>
      </c>
      <c r="H1257" s="6">
        <v>9770606</v>
      </c>
      <c r="I1257" s="6">
        <f t="shared" si="19"/>
        <v>873317</v>
      </c>
      <c r="J1257" s="15">
        <v>-8.2000000000000003E-2</v>
      </c>
      <c r="K1257" s="6" t="str">
        <f>IF(Table1[[#This Row],[FY 2023]]&lt;Table1[[#This Row],[FY 2022]],"Budget Cut","Budget Increase")</f>
        <v>Budget Cut</v>
      </c>
    </row>
    <row r="1258" spans="1:11" x14ac:dyDescent="0.35">
      <c r="A1258" s="14" t="s">
        <v>2335</v>
      </c>
      <c r="B1258" s="2">
        <v>15</v>
      </c>
      <c r="C1258" s="2">
        <v>33</v>
      </c>
      <c r="D1258" s="2" t="s">
        <v>2277</v>
      </c>
      <c r="E1258" s="3" t="s">
        <v>2336</v>
      </c>
      <c r="F1258" s="3" t="s">
        <v>11</v>
      </c>
      <c r="G1258" s="6">
        <v>10698712</v>
      </c>
      <c r="H1258" s="6">
        <v>10301798</v>
      </c>
      <c r="I1258" s="6">
        <f t="shared" si="19"/>
        <v>396914</v>
      </c>
      <c r="J1258" s="15">
        <v>-3.6999999999999998E-2</v>
      </c>
      <c r="K1258" s="6" t="str">
        <f>IF(Table1[[#This Row],[FY 2023]]&lt;Table1[[#This Row],[FY 2022]],"Budget Cut","Budget Increase")</f>
        <v>Budget Cut</v>
      </c>
    </row>
    <row r="1259" spans="1:11" x14ac:dyDescent="0.35">
      <c r="A1259" s="14" t="s">
        <v>474</v>
      </c>
      <c r="B1259" s="2">
        <v>31</v>
      </c>
      <c r="C1259" s="2">
        <v>51</v>
      </c>
      <c r="D1259" s="2" t="s">
        <v>438</v>
      </c>
      <c r="E1259" s="3" t="s">
        <v>475</v>
      </c>
      <c r="F1259" s="3" t="s">
        <v>21</v>
      </c>
      <c r="G1259" s="6">
        <v>10700064</v>
      </c>
      <c r="H1259" s="6">
        <v>9960455</v>
      </c>
      <c r="I1259" s="6">
        <f t="shared" si="19"/>
        <v>739609</v>
      </c>
      <c r="J1259" s="15">
        <v>-6.9000000000000006E-2</v>
      </c>
      <c r="K1259" s="6" t="str">
        <f>IF(Table1[[#This Row],[FY 2023]]&lt;Table1[[#This Row],[FY 2022]],"Budget Cut","Budget Increase")</f>
        <v>Budget Cut</v>
      </c>
    </row>
    <row r="1260" spans="1:11" x14ac:dyDescent="0.35">
      <c r="A1260" s="14" t="s">
        <v>2467</v>
      </c>
      <c r="B1260" s="2">
        <v>11</v>
      </c>
      <c r="C1260" s="2">
        <v>12</v>
      </c>
      <c r="D1260" s="2" t="s">
        <v>2421</v>
      </c>
      <c r="E1260" s="3" t="s">
        <v>2468</v>
      </c>
      <c r="F1260" s="3" t="s">
        <v>21</v>
      </c>
      <c r="G1260" s="6">
        <v>10702078</v>
      </c>
      <c r="H1260" s="6">
        <v>9479502</v>
      </c>
      <c r="I1260" s="6">
        <f t="shared" si="19"/>
        <v>1222576</v>
      </c>
      <c r="J1260" s="15">
        <v>-0.114</v>
      </c>
      <c r="K1260" s="6" t="str">
        <f>IF(Table1[[#This Row],[FY 2023]]&lt;Table1[[#This Row],[FY 2022]],"Budget Cut","Budget Increase")</f>
        <v>Budget Cut</v>
      </c>
    </row>
    <row r="1261" spans="1:11" x14ac:dyDescent="0.35">
      <c r="A1261" s="14" t="s">
        <v>1577</v>
      </c>
      <c r="B1261" s="2">
        <v>21</v>
      </c>
      <c r="C1261" s="2">
        <v>47</v>
      </c>
      <c r="D1261" s="2" t="s">
        <v>1533</v>
      </c>
      <c r="E1261" s="3" t="s">
        <v>1578</v>
      </c>
      <c r="F1261" s="3" t="s">
        <v>21</v>
      </c>
      <c r="G1261" s="6">
        <v>10705556</v>
      </c>
      <c r="H1261" s="6">
        <v>10339948</v>
      </c>
      <c r="I1261" s="6">
        <f t="shared" si="19"/>
        <v>365608</v>
      </c>
      <c r="J1261" s="15">
        <v>-3.4000000000000002E-2</v>
      </c>
      <c r="K1261" s="6" t="str">
        <f>IF(Table1[[#This Row],[FY 2023]]&lt;Table1[[#This Row],[FY 2022]],"Budget Cut","Budget Increase")</f>
        <v>Budget Cut</v>
      </c>
    </row>
    <row r="1262" spans="1:11" x14ac:dyDescent="0.35">
      <c r="A1262" s="14" t="s">
        <v>871</v>
      </c>
      <c r="B1262" s="2">
        <v>6</v>
      </c>
      <c r="C1262" s="2">
        <v>10</v>
      </c>
      <c r="D1262" s="2" t="s">
        <v>813</v>
      </c>
      <c r="E1262" s="3" t="s">
        <v>872</v>
      </c>
      <c r="F1262" s="3" t="s">
        <v>21</v>
      </c>
      <c r="G1262" s="6">
        <v>10719773</v>
      </c>
      <c r="H1262" s="6">
        <v>9484929</v>
      </c>
      <c r="I1262" s="6">
        <f t="shared" si="19"/>
        <v>1234844</v>
      </c>
      <c r="J1262" s="15">
        <v>-0.115</v>
      </c>
      <c r="K1262" s="6" t="str">
        <f>IF(Table1[[#This Row],[FY 2023]]&lt;Table1[[#This Row],[FY 2022]],"Budget Cut","Budget Increase")</f>
        <v>Budget Cut</v>
      </c>
    </row>
    <row r="1263" spans="1:11" x14ac:dyDescent="0.35">
      <c r="A1263" s="14" t="s">
        <v>1335</v>
      </c>
      <c r="B1263" s="2">
        <v>31</v>
      </c>
      <c r="C1263" s="2">
        <v>49</v>
      </c>
      <c r="D1263" s="2" t="s">
        <v>1325</v>
      </c>
      <c r="E1263" s="3" t="s">
        <v>1336</v>
      </c>
      <c r="F1263" s="3" t="s">
        <v>14</v>
      </c>
      <c r="G1263" s="6">
        <v>10724664</v>
      </c>
      <c r="H1263" s="6">
        <v>9970209</v>
      </c>
      <c r="I1263" s="6">
        <f t="shared" si="19"/>
        <v>754455</v>
      </c>
      <c r="J1263" s="15" t="s">
        <v>3240</v>
      </c>
      <c r="K1263" s="6" t="str">
        <f>IF(Table1[[#This Row],[FY 2023]]&lt;Table1[[#This Row],[FY 2022]],"Budget Cut","Budget Increase")</f>
        <v>Budget Cut</v>
      </c>
    </row>
    <row r="1264" spans="1:11" x14ac:dyDescent="0.35">
      <c r="A1264" s="14" t="s">
        <v>3031</v>
      </c>
      <c r="B1264" s="2">
        <v>21</v>
      </c>
      <c r="C1264" s="2">
        <v>48</v>
      </c>
      <c r="D1264" s="2" t="s">
        <v>3023</v>
      </c>
      <c r="E1264" s="3" t="s">
        <v>3032</v>
      </c>
      <c r="F1264" s="3" t="s">
        <v>26</v>
      </c>
      <c r="G1264" s="6">
        <v>10762988</v>
      </c>
      <c r="H1264" s="6">
        <v>10321316</v>
      </c>
      <c r="I1264" s="6">
        <f t="shared" si="19"/>
        <v>441672</v>
      </c>
      <c r="J1264" s="15">
        <v>-4.1000000000000002E-2</v>
      </c>
      <c r="K1264" s="6" t="str">
        <f>IF(Table1[[#This Row],[FY 2023]]&lt;Table1[[#This Row],[FY 2022]],"Budget Cut","Budget Increase")</f>
        <v>Budget Cut</v>
      </c>
    </row>
    <row r="1265" spans="1:11" x14ac:dyDescent="0.35">
      <c r="A1265" s="14" t="s">
        <v>751</v>
      </c>
      <c r="B1265" s="2">
        <v>30</v>
      </c>
      <c r="C1265" s="2">
        <v>22</v>
      </c>
      <c r="D1265" s="2" t="s">
        <v>737</v>
      </c>
      <c r="E1265" s="3" t="s">
        <v>752</v>
      </c>
      <c r="F1265" s="3" t="s">
        <v>21</v>
      </c>
      <c r="G1265" s="6">
        <v>10766027</v>
      </c>
      <c r="H1265" s="6">
        <v>11082957</v>
      </c>
      <c r="I1265" s="6">
        <f t="shared" si="19"/>
        <v>-316930</v>
      </c>
      <c r="J1265" s="15">
        <v>2.9000000000000001E-2</v>
      </c>
      <c r="K1265" s="6" t="str">
        <f>IF(Table1[[#This Row],[FY 2023]]&lt;Table1[[#This Row],[FY 2022]],"Budget Cut","Budget Increase")</f>
        <v>Budget Increase</v>
      </c>
    </row>
    <row r="1266" spans="1:11" x14ac:dyDescent="0.35">
      <c r="A1266" s="14" t="s">
        <v>3175</v>
      </c>
      <c r="B1266" s="2">
        <v>30</v>
      </c>
      <c r="C1266" s="2">
        <v>26</v>
      </c>
      <c r="D1266" s="2" t="s">
        <v>3123</v>
      </c>
      <c r="E1266" s="3" t="s">
        <v>3176</v>
      </c>
      <c r="F1266" s="3" t="s">
        <v>21</v>
      </c>
      <c r="G1266" s="6">
        <v>10769763</v>
      </c>
      <c r="H1266" s="6">
        <v>9629455</v>
      </c>
      <c r="I1266" s="6">
        <f t="shared" si="19"/>
        <v>1140308</v>
      </c>
      <c r="J1266" s="15">
        <v>-0.106</v>
      </c>
      <c r="K1266" s="6" t="str">
        <f>IF(Table1[[#This Row],[FY 2023]]&lt;Table1[[#This Row],[FY 2022]],"Budget Cut","Budget Increase")</f>
        <v>Budget Cut</v>
      </c>
    </row>
    <row r="1267" spans="1:11" x14ac:dyDescent="0.35">
      <c r="A1267" s="14" t="s">
        <v>1353</v>
      </c>
      <c r="B1267" s="2">
        <v>31</v>
      </c>
      <c r="C1267" s="2">
        <v>49</v>
      </c>
      <c r="D1267" s="2" t="s">
        <v>1325</v>
      </c>
      <c r="E1267" s="3" t="s">
        <v>1354</v>
      </c>
      <c r="F1267" s="3" t="s">
        <v>21</v>
      </c>
      <c r="G1267" s="6">
        <v>10803278</v>
      </c>
      <c r="H1267" s="6">
        <v>10243468</v>
      </c>
      <c r="I1267" s="6">
        <f t="shared" si="19"/>
        <v>559810</v>
      </c>
      <c r="J1267" s="15">
        <v>-5.1999999999999998E-2</v>
      </c>
      <c r="K1267" s="6" t="str">
        <f>IF(Table1[[#This Row],[FY 2023]]&lt;Table1[[#This Row],[FY 2022]],"Budget Cut","Budget Increase")</f>
        <v>Budget Cut</v>
      </c>
    </row>
    <row r="1268" spans="1:11" x14ac:dyDescent="0.35">
      <c r="A1268" s="14" t="s">
        <v>3163</v>
      </c>
      <c r="B1268" s="2">
        <v>30</v>
      </c>
      <c r="C1268" s="2">
        <v>26</v>
      </c>
      <c r="D1268" s="2" t="s">
        <v>3123</v>
      </c>
      <c r="E1268" s="3" t="s">
        <v>3164</v>
      </c>
      <c r="F1268" s="3" t="s">
        <v>11</v>
      </c>
      <c r="G1268" s="6">
        <v>10820377</v>
      </c>
      <c r="H1268" s="6">
        <v>12810541</v>
      </c>
      <c r="I1268" s="6">
        <f t="shared" si="19"/>
        <v>-1990164</v>
      </c>
      <c r="J1268" s="15">
        <v>0.184</v>
      </c>
      <c r="K1268" s="6" t="str">
        <f>IF(Table1[[#This Row],[FY 2023]]&lt;Table1[[#This Row],[FY 2022]],"Budget Cut","Budget Increase")</f>
        <v>Budget Increase</v>
      </c>
    </row>
    <row r="1269" spans="1:11" x14ac:dyDescent="0.35">
      <c r="A1269" s="14" t="s">
        <v>3048</v>
      </c>
      <c r="B1269" s="2">
        <v>22</v>
      </c>
      <c r="C1269" s="2">
        <v>48</v>
      </c>
      <c r="D1269" s="2" t="s">
        <v>3023</v>
      </c>
      <c r="E1269" s="3" t="s">
        <v>3049</v>
      </c>
      <c r="F1269" s="3" t="s">
        <v>21</v>
      </c>
      <c r="G1269" s="6">
        <v>10856846</v>
      </c>
      <c r="H1269" s="6">
        <v>10253461</v>
      </c>
      <c r="I1269" s="6">
        <f t="shared" si="19"/>
        <v>603385</v>
      </c>
      <c r="J1269" s="15">
        <v>-5.6000000000000001E-2</v>
      </c>
      <c r="K1269" s="6" t="str">
        <f>IF(Table1[[#This Row],[FY 2023]]&lt;Table1[[#This Row],[FY 2022]],"Budget Cut","Budget Increase")</f>
        <v>Budget Cut</v>
      </c>
    </row>
    <row r="1270" spans="1:11" x14ac:dyDescent="0.35">
      <c r="A1270" s="14" t="s">
        <v>1616</v>
      </c>
      <c r="B1270" s="2">
        <v>30</v>
      </c>
      <c r="C1270" s="2">
        <v>25</v>
      </c>
      <c r="D1270" s="2" t="s">
        <v>1592</v>
      </c>
      <c r="E1270" s="3" t="s">
        <v>1617</v>
      </c>
      <c r="F1270" s="3" t="s">
        <v>21</v>
      </c>
      <c r="G1270" s="6">
        <v>10866313</v>
      </c>
      <c r="H1270" s="6">
        <v>9862477</v>
      </c>
      <c r="I1270" s="6">
        <f t="shared" si="19"/>
        <v>1003836</v>
      </c>
      <c r="J1270" s="15">
        <v>-9.1999999999999998E-2</v>
      </c>
      <c r="K1270" s="6" t="str">
        <f>IF(Table1[[#This Row],[FY 2023]]&lt;Table1[[#This Row],[FY 2022]],"Budget Cut","Budget Increase")</f>
        <v>Budget Cut</v>
      </c>
    </row>
    <row r="1271" spans="1:11" x14ac:dyDescent="0.35">
      <c r="A1271" s="14" t="s">
        <v>305</v>
      </c>
      <c r="B1271" s="2">
        <v>7</v>
      </c>
      <c r="C1271" s="2">
        <v>8</v>
      </c>
      <c r="D1271" s="2" t="s">
        <v>243</v>
      </c>
      <c r="E1271" s="3" t="s">
        <v>306</v>
      </c>
      <c r="F1271" s="3" t="s">
        <v>11</v>
      </c>
      <c r="G1271" s="6">
        <v>10883414</v>
      </c>
      <c r="H1271" s="6">
        <v>10466979</v>
      </c>
      <c r="I1271" s="6">
        <f t="shared" si="19"/>
        <v>416435</v>
      </c>
      <c r="J1271" s="15">
        <v>-3.7999999999999999E-2</v>
      </c>
      <c r="K1271" s="6" t="str">
        <f>IF(Table1[[#This Row],[FY 2023]]&lt;Table1[[#This Row],[FY 2022]],"Budget Cut","Budget Increase")</f>
        <v>Budget Cut</v>
      </c>
    </row>
    <row r="1272" spans="1:11" x14ac:dyDescent="0.35">
      <c r="A1272" s="14" t="s">
        <v>3161</v>
      </c>
      <c r="B1272" s="2">
        <v>30</v>
      </c>
      <c r="C1272" s="2">
        <v>26</v>
      </c>
      <c r="D1272" s="2" t="s">
        <v>3123</v>
      </c>
      <c r="E1272" s="3" t="s">
        <v>3162</v>
      </c>
      <c r="F1272" s="3" t="s">
        <v>11</v>
      </c>
      <c r="G1272" s="6">
        <v>10883604</v>
      </c>
      <c r="H1272" s="6">
        <v>10300181</v>
      </c>
      <c r="I1272" s="6">
        <f t="shared" si="19"/>
        <v>583423</v>
      </c>
      <c r="J1272" s="15">
        <v>-5.3999999999999999E-2</v>
      </c>
      <c r="K1272" s="6" t="str">
        <f>IF(Table1[[#This Row],[FY 2023]]&lt;Table1[[#This Row],[FY 2022]],"Budget Cut","Budget Increase")</f>
        <v>Budget Cut</v>
      </c>
    </row>
    <row r="1273" spans="1:11" x14ac:dyDescent="0.35">
      <c r="A1273" s="14" t="s">
        <v>2103</v>
      </c>
      <c r="B1273" s="2">
        <v>32</v>
      </c>
      <c r="C1273" s="2">
        <v>37</v>
      </c>
      <c r="D1273" s="2" t="s">
        <v>2035</v>
      </c>
      <c r="E1273" s="3" t="s">
        <v>2104</v>
      </c>
      <c r="F1273" s="3" t="s">
        <v>14</v>
      </c>
      <c r="G1273" s="6">
        <v>10884682</v>
      </c>
      <c r="H1273" s="6">
        <v>10534762</v>
      </c>
      <c r="I1273" s="6">
        <f t="shared" si="19"/>
        <v>349920</v>
      </c>
      <c r="J1273" s="15">
        <v>-3.2000000000000001E-2</v>
      </c>
      <c r="K1273" s="6" t="str">
        <f>IF(Table1[[#This Row],[FY 2023]]&lt;Table1[[#This Row],[FY 2022]],"Budget Cut","Budget Increase")</f>
        <v>Budget Cut</v>
      </c>
    </row>
    <row r="1274" spans="1:11" x14ac:dyDescent="0.35">
      <c r="A1274" s="14" t="s">
        <v>1078</v>
      </c>
      <c r="B1274" s="2">
        <v>10</v>
      </c>
      <c r="C1274" s="2">
        <v>15</v>
      </c>
      <c r="D1274" s="2" t="s">
        <v>1040</v>
      </c>
      <c r="E1274" s="3" t="s">
        <v>1079</v>
      </c>
      <c r="F1274" s="3" t="s">
        <v>21</v>
      </c>
      <c r="G1274" s="6">
        <v>10898996</v>
      </c>
      <c r="H1274" s="6">
        <v>10109370</v>
      </c>
      <c r="I1274" s="6">
        <f t="shared" si="19"/>
        <v>789626</v>
      </c>
      <c r="J1274" s="15">
        <v>-7.1999999999999995E-2</v>
      </c>
      <c r="K1274" s="6" t="str">
        <f>IF(Table1[[#This Row],[FY 2023]]&lt;Table1[[#This Row],[FY 2022]],"Budget Cut","Budget Increase")</f>
        <v>Budget Cut</v>
      </c>
    </row>
    <row r="1275" spans="1:11" x14ac:dyDescent="0.35">
      <c r="A1275" s="14" t="s">
        <v>1286</v>
      </c>
      <c r="B1275" s="2">
        <v>15</v>
      </c>
      <c r="C1275" s="2">
        <v>39</v>
      </c>
      <c r="D1275" s="2" t="s">
        <v>1268</v>
      </c>
      <c r="E1275" s="3" t="s">
        <v>1287</v>
      </c>
      <c r="F1275" s="3" t="s">
        <v>21</v>
      </c>
      <c r="G1275" s="6">
        <v>10910011</v>
      </c>
      <c r="H1275" s="6">
        <v>10895561</v>
      </c>
      <c r="I1275" s="6">
        <f t="shared" si="19"/>
        <v>14450</v>
      </c>
      <c r="J1275" s="15">
        <v>-1E-3</v>
      </c>
      <c r="K1275" s="6" t="str">
        <f>IF(Table1[[#This Row],[FY 2023]]&lt;Table1[[#This Row],[FY 2022]],"Budget Cut","Budget Increase")</f>
        <v>Budget Cut</v>
      </c>
    </row>
    <row r="1276" spans="1:11" x14ac:dyDescent="0.35">
      <c r="A1276" s="14" t="s">
        <v>2617</v>
      </c>
      <c r="B1276" s="2">
        <v>8</v>
      </c>
      <c r="C1276" s="2">
        <v>17</v>
      </c>
      <c r="D1276" s="2" t="s">
        <v>2567</v>
      </c>
      <c r="E1276" s="3" t="s">
        <v>2618</v>
      </c>
      <c r="F1276" s="3" t="s">
        <v>21</v>
      </c>
      <c r="G1276" s="6">
        <v>10912825</v>
      </c>
      <c r="H1276" s="6">
        <v>10685956</v>
      </c>
      <c r="I1276" s="6">
        <f t="shared" si="19"/>
        <v>226869</v>
      </c>
      <c r="J1276" s="15">
        <v>-2.1000000000000001E-2</v>
      </c>
      <c r="K1276" s="6" t="str">
        <f>IF(Table1[[#This Row],[FY 2023]]&lt;Table1[[#This Row],[FY 2022]],"Budget Cut","Budget Increase")</f>
        <v>Budget Cut</v>
      </c>
    </row>
    <row r="1277" spans="1:11" x14ac:dyDescent="0.35">
      <c r="A1277" s="14" t="s">
        <v>1243</v>
      </c>
      <c r="B1277" s="2">
        <v>24</v>
      </c>
      <c r="C1277" s="2">
        <v>34</v>
      </c>
      <c r="D1277" s="2" t="s">
        <v>1194</v>
      </c>
      <c r="E1277" s="3" t="s">
        <v>1244</v>
      </c>
      <c r="F1277" s="3" t="s">
        <v>21</v>
      </c>
      <c r="G1277" s="6">
        <v>10916923</v>
      </c>
      <c r="H1277" s="6">
        <v>10989172</v>
      </c>
      <c r="I1277" s="6">
        <f t="shared" si="19"/>
        <v>-72249</v>
      </c>
      <c r="J1277" s="15">
        <v>7.0000000000000001E-3</v>
      </c>
      <c r="K1277" s="6" t="str">
        <f>IF(Table1[[#This Row],[FY 2023]]&lt;Table1[[#This Row],[FY 2022]],"Budget Cut","Budget Increase")</f>
        <v>Budget Increase</v>
      </c>
    </row>
    <row r="1278" spans="1:11" x14ac:dyDescent="0.35">
      <c r="A1278" s="14" t="s">
        <v>571</v>
      </c>
      <c r="B1278" s="2">
        <v>75</v>
      </c>
      <c r="C1278" s="2">
        <v>3</v>
      </c>
      <c r="D1278" s="2" t="s">
        <v>491</v>
      </c>
      <c r="E1278" s="3" t="s">
        <v>572</v>
      </c>
      <c r="F1278" s="3" t="s">
        <v>11</v>
      </c>
      <c r="G1278" s="6">
        <v>10920610</v>
      </c>
      <c r="H1278" s="6">
        <v>10391478</v>
      </c>
      <c r="I1278" s="6">
        <f t="shared" si="19"/>
        <v>529132</v>
      </c>
      <c r="J1278" s="15">
        <v>-4.8000000000000001E-2</v>
      </c>
      <c r="K1278" s="6" t="str">
        <f>IF(Table1[[#This Row],[FY 2023]]&lt;Table1[[#This Row],[FY 2022]],"Budget Cut","Budget Increase")</f>
        <v>Budget Cut</v>
      </c>
    </row>
    <row r="1279" spans="1:11" x14ac:dyDescent="0.35">
      <c r="A1279" s="14" t="s">
        <v>1585</v>
      </c>
      <c r="B1279" s="2">
        <v>21</v>
      </c>
      <c r="C1279" s="2">
        <v>47</v>
      </c>
      <c r="D1279" s="2" t="s">
        <v>1533</v>
      </c>
      <c r="E1279" s="3" t="s">
        <v>1586</v>
      </c>
      <c r="F1279" s="3" t="s">
        <v>21</v>
      </c>
      <c r="G1279" s="6">
        <v>10954675</v>
      </c>
      <c r="H1279" s="6">
        <v>11922893</v>
      </c>
      <c r="I1279" s="6">
        <f t="shared" si="19"/>
        <v>-968218</v>
      </c>
      <c r="J1279" s="15">
        <v>8.7999999999999995E-2</v>
      </c>
      <c r="K1279" s="6" t="str">
        <f>IF(Table1[[#This Row],[FY 2023]]&lt;Table1[[#This Row],[FY 2022]],"Budget Cut","Budget Increase")</f>
        <v>Budget Increase</v>
      </c>
    </row>
    <row r="1280" spans="1:11" x14ac:dyDescent="0.35">
      <c r="A1280" s="14" t="s">
        <v>151</v>
      </c>
      <c r="B1280" s="2">
        <v>27</v>
      </c>
      <c r="C1280" s="2">
        <v>32</v>
      </c>
      <c r="D1280" s="2" t="s">
        <v>121</v>
      </c>
      <c r="E1280" s="3" t="s">
        <v>152</v>
      </c>
      <c r="F1280" s="3" t="s">
        <v>26</v>
      </c>
      <c r="G1280" s="6">
        <v>10963202</v>
      </c>
      <c r="H1280" s="6">
        <v>10510529</v>
      </c>
      <c r="I1280" s="6">
        <f t="shared" si="19"/>
        <v>452673</v>
      </c>
      <c r="J1280" s="15">
        <v>-4.1000000000000002E-2</v>
      </c>
      <c r="K1280" s="6" t="str">
        <f>IF(Table1[[#This Row],[FY 2023]]&lt;Table1[[#This Row],[FY 2022]],"Budget Cut","Budget Increase")</f>
        <v>Budget Cut</v>
      </c>
    </row>
    <row r="1281" spans="1:11" x14ac:dyDescent="0.35">
      <c r="A1281" s="14" t="s">
        <v>2394</v>
      </c>
      <c r="B1281" s="2">
        <v>5</v>
      </c>
      <c r="C1281" s="2">
        <v>9</v>
      </c>
      <c r="D1281" s="2" t="s">
        <v>2354</v>
      </c>
      <c r="E1281" s="3" t="s">
        <v>2395</v>
      </c>
      <c r="F1281" s="3" t="s">
        <v>26</v>
      </c>
      <c r="G1281" s="6">
        <v>10999873</v>
      </c>
      <c r="H1281" s="6">
        <v>10215355</v>
      </c>
      <c r="I1281" s="6">
        <f t="shared" si="19"/>
        <v>784518</v>
      </c>
      <c r="J1281" s="15">
        <v>-7.0999999999999994E-2</v>
      </c>
      <c r="K1281" s="6" t="str">
        <f>IF(Table1[[#This Row],[FY 2023]]&lt;Table1[[#This Row],[FY 2022]],"Budget Cut","Budget Increase")</f>
        <v>Budget Cut</v>
      </c>
    </row>
    <row r="1282" spans="1:11" x14ac:dyDescent="0.35">
      <c r="A1282" s="14" t="s">
        <v>3165</v>
      </c>
      <c r="B1282" s="2">
        <v>30</v>
      </c>
      <c r="C1282" s="2">
        <v>26</v>
      </c>
      <c r="D1282" s="2" t="s">
        <v>3123</v>
      </c>
      <c r="E1282" s="3" t="s">
        <v>3166</v>
      </c>
      <c r="F1282" s="3" t="s">
        <v>21</v>
      </c>
      <c r="G1282" s="6">
        <v>11003661</v>
      </c>
      <c r="H1282" s="6">
        <v>10313465</v>
      </c>
      <c r="I1282" s="6">
        <f t="shared" ref="I1282:I1345" si="20">SUM(G1282,-H1282)</f>
        <v>690196</v>
      </c>
      <c r="J1282" s="15">
        <v>-6.3E-2</v>
      </c>
      <c r="K1282" s="6" t="str">
        <f>IF(Table1[[#This Row],[FY 2023]]&lt;Table1[[#This Row],[FY 2022]],"Budget Cut","Budget Increase")</f>
        <v>Budget Cut</v>
      </c>
    </row>
    <row r="1283" spans="1:11" x14ac:dyDescent="0.35">
      <c r="A1283" s="14" t="s">
        <v>333</v>
      </c>
      <c r="B1283" s="2">
        <v>7</v>
      </c>
      <c r="C1283" s="2">
        <v>8</v>
      </c>
      <c r="D1283" s="2" t="s">
        <v>243</v>
      </c>
      <c r="E1283" s="3" t="s">
        <v>334</v>
      </c>
      <c r="F1283" s="3" t="s">
        <v>26</v>
      </c>
      <c r="G1283" s="6">
        <v>11006229</v>
      </c>
      <c r="H1283" s="6">
        <v>11044137</v>
      </c>
      <c r="I1283" s="6">
        <f t="shared" si="20"/>
        <v>-37908</v>
      </c>
      <c r="J1283" s="15">
        <v>3.0000000000000001E-3</v>
      </c>
      <c r="K1283" s="6" t="str">
        <f>IF(Table1[[#This Row],[FY 2023]]&lt;Table1[[#This Row],[FY 2022]],"Budget Cut","Budget Increase")</f>
        <v>Budget Increase</v>
      </c>
    </row>
    <row r="1284" spans="1:11" x14ac:dyDescent="0.35">
      <c r="A1284" s="14" t="s">
        <v>3194</v>
      </c>
      <c r="B1284" s="2">
        <v>20</v>
      </c>
      <c r="C1284" s="2">
        <v>44</v>
      </c>
      <c r="D1284" s="2" t="s">
        <v>3190</v>
      </c>
      <c r="E1284" s="3" t="s">
        <v>3195</v>
      </c>
      <c r="F1284" s="3" t="s">
        <v>14</v>
      </c>
      <c r="G1284" s="6">
        <v>11027424</v>
      </c>
      <c r="H1284" s="6">
        <v>9724487</v>
      </c>
      <c r="I1284" s="6">
        <f t="shared" si="20"/>
        <v>1302937</v>
      </c>
      <c r="J1284" s="15">
        <v>-0.11799999999999999</v>
      </c>
      <c r="K1284" s="6" t="str">
        <f>IF(Table1[[#This Row],[FY 2023]]&lt;Table1[[#This Row],[FY 2022]],"Budget Cut","Budget Increase")</f>
        <v>Budget Cut</v>
      </c>
    </row>
    <row r="1285" spans="1:11" x14ac:dyDescent="0.35">
      <c r="A1285" s="14" t="s">
        <v>1537</v>
      </c>
      <c r="B1285" s="2">
        <v>20</v>
      </c>
      <c r="C1285" s="2">
        <v>47</v>
      </c>
      <c r="D1285" s="2" t="s">
        <v>1533</v>
      </c>
      <c r="E1285" s="3" t="s">
        <v>1538</v>
      </c>
      <c r="F1285" s="3" t="s">
        <v>21</v>
      </c>
      <c r="G1285" s="6">
        <v>11041871</v>
      </c>
      <c r="H1285" s="6">
        <v>10733536</v>
      </c>
      <c r="I1285" s="6">
        <f t="shared" si="20"/>
        <v>308335</v>
      </c>
      <c r="J1285" s="15">
        <v>-2.8000000000000001E-2</v>
      </c>
      <c r="K1285" s="6" t="str">
        <f>IF(Table1[[#This Row],[FY 2023]]&lt;Table1[[#This Row],[FY 2022]],"Budget Cut","Budget Increase")</f>
        <v>Budget Cut</v>
      </c>
    </row>
    <row r="1286" spans="1:11" x14ac:dyDescent="0.35">
      <c r="A1286" s="14" t="s">
        <v>948</v>
      </c>
      <c r="B1286" s="2">
        <v>10</v>
      </c>
      <c r="C1286" s="2">
        <v>11</v>
      </c>
      <c r="D1286" s="2" t="s">
        <v>896</v>
      </c>
      <c r="E1286" s="3" t="s">
        <v>949</v>
      </c>
      <c r="F1286" s="3" t="s">
        <v>26</v>
      </c>
      <c r="G1286" s="6">
        <v>11087339</v>
      </c>
      <c r="H1286" s="6">
        <v>10303623</v>
      </c>
      <c r="I1286" s="6">
        <f t="shared" si="20"/>
        <v>783716</v>
      </c>
      <c r="J1286" s="15">
        <v>-7.0999999999999994E-2</v>
      </c>
      <c r="K1286" s="6" t="str">
        <f>IF(Table1[[#This Row],[FY 2023]]&lt;Table1[[#This Row],[FY 2022]],"Budget Cut","Budget Increase")</f>
        <v>Budget Cut</v>
      </c>
    </row>
    <row r="1287" spans="1:11" x14ac:dyDescent="0.35">
      <c r="A1287" s="14" t="s">
        <v>2954</v>
      </c>
      <c r="B1287" s="2">
        <v>8</v>
      </c>
      <c r="C1287" s="2">
        <v>13</v>
      </c>
      <c r="D1287" s="2" t="s">
        <v>2942</v>
      </c>
      <c r="E1287" s="3" t="s">
        <v>2955</v>
      </c>
      <c r="F1287" s="3" t="s">
        <v>21</v>
      </c>
      <c r="G1287" s="6">
        <v>11135075</v>
      </c>
      <c r="H1287" s="6">
        <v>10182604</v>
      </c>
      <c r="I1287" s="6">
        <f t="shared" si="20"/>
        <v>952471</v>
      </c>
      <c r="J1287" s="15">
        <v>-8.5999999999999993E-2</v>
      </c>
      <c r="K1287" s="6" t="str">
        <f>IF(Table1[[#This Row],[FY 2023]]&lt;Table1[[#This Row],[FY 2022]],"Budget Cut","Budget Increase")</f>
        <v>Budget Cut</v>
      </c>
    </row>
    <row r="1288" spans="1:11" x14ac:dyDescent="0.35">
      <c r="A1288" s="14" t="s">
        <v>68</v>
      </c>
      <c r="B1288" s="2">
        <v>27</v>
      </c>
      <c r="C1288" s="2">
        <v>28</v>
      </c>
      <c r="D1288" s="2" t="s">
        <v>58</v>
      </c>
      <c r="E1288" s="3" t="s">
        <v>69</v>
      </c>
      <c r="F1288" s="3" t="s">
        <v>14</v>
      </c>
      <c r="G1288" s="6">
        <v>11182359</v>
      </c>
      <c r="H1288" s="6">
        <v>10857680</v>
      </c>
      <c r="I1288" s="6">
        <f t="shared" si="20"/>
        <v>324679</v>
      </c>
      <c r="J1288" s="15">
        <v>-2.9000000000000001E-2</v>
      </c>
      <c r="K1288" s="6" t="str">
        <f>IF(Table1[[#This Row],[FY 2023]]&lt;Table1[[#This Row],[FY 2022]],"Budget Cut","Budget Increase")</f>
        <v>Budget Cut</v>
      </c>
    </row>
    <row r="1289" spans="1:11" x14ac:dyDescent="0.35">
      <c r="A1289" s="14" t="s">
        <v>1687</v>
      </c>
      <c r="B1289" s="2">
        <v>29</v>
      </c>
      <c r="C1289" s="2">
        <v>23</v>
      </c>
      <c r="D1289" s="2" t="s">
        <v>1633</v>
      </c>
      <c r="E1289" s="3" t="s">
        <v>1688</v>
      </c>
      <c r="F1289" s="3" t="s">
        <v>21</v>
      </c>
      <c r="G1289" s="6">
        <v>11187698</v>
      </c>
      <c r="H1289" s="6">
        <v>10762476</v>
      </c>
      <c r="I1289" s="6">
        <f t="shared" si="20"/>
        <v>425222</v>
      </c>
      <c r="J1289" s="15">
        <v>-3.7999999999999999E-2</v>
      </c>
      <c r="K1289" s="6" t="str">
        <f>IF(Table1[[#This Row],[FY 2023]]&lt;Table1[[#This Row],[FY 2022]],"Budget Cut","Budget Increase")</f>
        <v>Budget Cut</v>
      </c>
    </row>
    <row r="1290" spans="1:11" x14ac:dyDescent="0.35">
      <c r="A1290" s="14" t="s">
        <v>82</v>
      </c>
      <c r="B1290" s="2">
        <v>27</v>
      </c>
      <c r="C1290" s="2">
        <v>28</v>
      </c>
      <c r="D1290" s="2" t="s">
        <v>58</v>
      </c>
      <c r="E1290" s="3" t="s">
        <v>83</v>
      </c>
      <c r="F1290" s="3" t="s">
        <v>26</v>
      </c>
      <c r="G1290" s="6">
        <v>11191504</v>
      </c>
      <c r="H1290" s="6">
        <v>10288400</v>
      </c>
      <c r="I1290" s="6">
        <f t="shared" si="20"/>
        <v>903104</v>
      </c>
      <c r="J1290" s="15">
        <v>-8.1000000000000003E-2</v>
      </c>
      <c r="K1290" s="6" t="str">
        <f>IF(Table1[[#This Row],[FY 2023]]&lt;Table1[[#This Row],[FY 2022]],"Budget Cut","Budget Increase")</f>
        <v>Budget Cut</v>
      </c>
    </row>
    <row r="1291" spans="1:11" x14ac:dyDescent="0.35">
      <c r="A1291" s="14" t="s">
        <v>173</v>
      </c>
      <c r="B1291" s="2">
        <v>27</v>
      </c>
      <c r="C1291" s="2">
        <v>32</v>
      </c>
      <c r="D1291" s="2" t="s">
        <v>121</v>
      </c>
      <c r="E1291" s="3" t="s">
        <v>174</v>
      </c>
      <c r="F1291" s="3" t="s">
        <v>29</v>
      </c>
      <c r="G1291" s="6">
        <v>11200639</v>
      </c>
      <c r="H1291" s="6">
        <v>10935478</v>
      </c>
      <c r="I1291" s="6">
        <f t="shared" si="20"/>
        <v>265161</v>
      </c>
      <c r="J1291" s="15">
        <v>-2.4E-2</v>
      </c>
      <c r="K1291" s="6" t="str">
        <f>IF(Table1[[#This Row],[FY 2023]]&lt;Table1[[#This Row],[FY 2022]],"Budget Cut","Budget Increase")</f>
        <v>Budget Cut</v>
      </c>
    </row>
    <row r="1292" spans="1:11" x14ac:dyDescent="0.35">
      <c r="A1292" s="14" t="s">
        <v>76</v>
      </c>
      <c r="B1292" s="2">
        <v>27</v>
      </c>
      <c r="C1292" s="2">
        <v>28</v>
      </c>
      <c r="D1292" s="2" t="s">
        <v>58</v>
      </c>
      <c r="E1292" s="3" t="s">
        <v>77</v>
      </c>
      <c r="F1292" s="3" t="s">
        <v>21</v>
      </c>
      <c r="G1292" s="6">
        <v>11220830</v>
      </c>
      <c r="H1292" s="6">
        <v>9679716</v>
      </c>
      <c r="I1292" s="6">
        <f t="shared" si="20"/>
        <v>1541114</v>
      </c>
      <c r="J1292" s="15">
        <v>-0.13700000000000001</v>
      </c>
      <c r="K1292" s="6" t="str">
        <f>IF(Table1[[#This Row],[FY 2023]]&lt;Table1[[#This Row],[FY 2022]],"Budget Cut","Budget Increase")</f>
        <v>Budget Cut</v>
      </c>
    </row>
    <row r="1293" spans="1:11" x14ac:dyDescent="0.35">
      <c r="A1293" s="14" t="s">
        <v>2611</v>
      </c>
      <c r="B1293" s="2">
        <v>8</v>
      </c>
      <c r="C1293" s="2">
        <v>17</v>
      </c>
      <c r="D1293" s="2" t="s">
        <v>2567</v>
      </c>
      <c r="E1293" s="3" t="s">
        <v>2612</v>
      </c>
      <c r="F1293" s="3" t="s">
        <v>21</v>
      </c>
      <c r="G1293" s="6">
        <v>11237559</v>
      </c>
      <c r="H1293" s="6">
        <v>9967110</v>
      </c>
      <c r="I1293" s="6">
        <f t="shared" si="20"/>
        <v>1270449</v>
      </c>
      <c r="J1293" s="15">
        <v>-0.113</v>
      </c>
      <c r="K1293" s="6" t="str">
        <f>IF(Table1[[#This Row],[FY 2023]]&lt;Table1[[#This Row],[FY 2022]],"Budget Cut","Budget Increase")</f>
        <v>Budget Cut</v>
      </c>
    </row>
    <row r="1294" spans="1:11" x14ac:dyDescent="0.35">
      <c r="A1294" s="14" t="s">
        <v>804</v>
      </c>
      <c r="B1294" s="2">
        <v>31</v>
      </c>
      <c r="C1294" s="2">
        <v>50</v>
      </c>
      <c r="D1294" s="2" t="s">
        <v>770</v>
      </c>
      <c r="E1294" s="3" t="s">
        <v>805</v>
      </c>
      <c r="F1294" s="3" t="s">
        <v>11</v>
      </c>
      <c r="G1294" s="6">
        <v>11268491</v>
      </c>
      <c r="H1294" s="6">
        <v>11941069</v>
      </c>
      <c r="I1294" s="6">
        <f t="shared" si="20"/>
        <v>-672578</v>
      </c>
      <c r="J1294" s="15">
        <v>0.06</v>
      </c>
      <c r="K1294" s="6" t="str">
        <f>IF(Table1[[#This Row],[FY 2023]]&lt;Table1[[#This Row],[FY 2022]],"Budget Cut","Budget Increase")</f>
        <v>Budget Increase</v>
      </c>
    </row>
    <row r="1295" spans="1:11" x14ac:dyDescent="0.35">
      <c r="A1295" s="14" t="s">
        <v>1278</v>
      </c>
      <c r="B1295" s="2">
        <v>15</v>
      </c>
      <c r="C1295" s="2">
        <v>39</v>
      </c>
      <c r="D1295" s="2" t="s">
        <v>1268</v>
      </c>
      <c r="E1295" s="3" t="s">
        <v>1279</v>
      </c>
      <c r="F1295" s="3" t="s">
        <v>14</v>
      </c>
      <c r="G1295" s="6">
        <v>11272066</v>
      </c>
      <c r="H1295" s="6">
        <v>11285792</v>
      </c>
      <c r="I1295" s="6">
        <f t="shared" si="20"/>
        <v>-13726</v>
      </c>
      <c r="J1295" s="15">
        <v>1E-3</v>
      </c>
      <c r="K1295" s="6" t="str">
        <f>IF(Table1[[#This Row],[FY 2023]]&lt;Table1[[#This Row],[FY 2022]],"Budget Cut","Budget Increase")</f>
        <v>Budget Increase</v>
      </c>
    </row>
    <row r="1296" spans="1:11" x14ac:dyDescent="0.35">
      <c r="A1296" s="14" t="s">
        <v>3114</v>
      </c>
      <c r="B1296" s="2">
        <v>29</v>
      </c>
      <c r="C1296" s="2">
        <v>27</v>
      </c>
      <c r="D1296" s="2" t="s">
        <v>3069</v>
      </c>
      <c r="E1296" s="3" t="s">
        <v>3115</v>
      </c>
      <c r="F1296" s="3" t="s">
        <v>26</v>
      </c>
      <c r="G1296" s="6">
        <v>11379999</v>
      </c>
      <c r="H1296" s="6">
        <v>10754979</v>
      </c>
      <c r="I1296" s="6">
        <f t="shared" si="20"/>
        <v>625020</v>
      </c>
      <c r="J1296" s="15">
        <v>-5.5E-2</v>
      </c>
      <c r="K1296" s="6" t="str">
        <f>IF(Table1[[#This Row],[FY 2023]]&lt;Table1[[#This Row],[FY 2022]],"Budget Cut","Budget Increase")</f>
        <v>Budget Cut</v>
      </c>
    </row>
    <row r="1297" spans="1:11" x14ac:dyDescent="0.35">
      <c r="A1297" s="14" t="s">
        <v>1351</v>
      </c>
      <c r="B1297" s="2">
        <v>31</v>
      </c>
      <c r="C1297" s="2">
        <v>49</v>
      </c>
      <c r="D1297" s="2" t="s">
        <v>1325</v>
      </c>
      <c r="E1297" s="3" t="s">
        <v>1352</v>
      </c>
      <c r="F1297" s="3" t="s">
        <v>21</v>
      </c>
      <c r="G1297" s="6">
        <v>11398959</v>
      </c>
      <c r="H1297" s="6">
        <v>10368843</v>
      </c>
      <c r="I1297" s="6">
        <f t="shared" si="20"/>
        <v>1030116</v>
      </c>
      <c r="J1297" s="15" t="s">
        <v>3245</v>
      </c>
      <c r="K1297" s="6" t="str">
        <f>IF(Table1[[#This Row],[FY 2023]]&lt;Table1[[#This Row],[FY 2022]],"Budget Cut","Budget Increase")</f>
        <v>Budget Cut</v>
      </c>
    </row>
    <row r="1298" spans="1:11" x14ac:dyDescent="0.35">
      <c r="A1298" s="14" t="s">
        <v>2213</v>
      </c>
      <c r="B1298" s="2">
        <v>25</v>
      </c>
      <c r="C1298" s="2">
        <v>19</v>
      </c>
      <c r="D1298" s="2" t="s">
        <v>2205</v>
      </c>
      <c r="E1298" s="3" t="s">
        <v>2214</v>
      </c>
      <c r="F1298" s="3" t="s">
        <v>14</v>
      </c>
      <c r="G1298" s="6">
        <v>11426053</v>
      </c>
      <c r="H1298" s="6">
        <v>9961035</v>
      </c>
      <c r="I1298" s="6">
        <f t="shared" si="20"/>
        <v>1465018</v>
      </c>
      <c r="J1298" s="15">
        <v>-0.128</v>
      </c>
      <c r="K1298" s="6" t="str">
        <f>IF(Table1[[#This Row],[FY 2023]]&lt;Table1[[#This Row],[FY 2022]],"Budget Cut","Budget Increase")</f>
        <v>Budget Cut</v>
      </c>
    </row>
    <row r="1299" spans="1:11" x14ac:dyDescent="0.35">
      <c r="A1299" s="14" t="s">
        <v>2915</v>
      </c>
      <c r="B1299" s="2">
        <v>25</v>
      </c>
      <c r="C1299" s="2">
        <v>20</v>
      </c>
      <c r="D1299" s="2" t="s">
        <v>2903</v>
      </c>
      <c r="E1299" s="3" t="s">
        <v>2916</v>
      </c>
      <c r="F1299" s="3" t="s">
        <v>21</v>
      </c>
      <c r="G1299" s="6">
        <v>11446248</v>
      </c>
      <c r="H1299" s="6">
        <v>10816211</v>
      </c>
      <c r="I1299" s="6">
        <f t="shared" si="20"/>
        <v>630037</v>
      </c>
      <c r="J1299" s="15">
        <v>-5.5E-2</v>
      </c>
      <c r="K1299" s="6" t="str">
        <f>IF(Table1[[#This Row],[FY 2023]]&lt;Table1[[#This Row],[FY 2022]],"Budget Cut","Budget Increase")</f>
        <v>Budget Cut</v>
      </c>
    </row>
    <row r="1300" spans="1:11" x14ac:dyDescent="0.35">
      <c r="A1300" s="14" t="s">
        <v>798</v>
      </c>
      <c r="B1300" s="2">
        <v>31</v>
      </c>
      <c r="C1300" s="2">
        <v>50</v>
      </c>
      <c r="D1300" s="2" t="s">
        <v>770</v>
      </c>
      <c r="E1300" s="3" t="s">
        <v>799</v>
      </c>
      <c r="F1300" s="3" t="s">
        <v>21</v>
      </c>
      <c r="G1300" s="6">
        <v>11467715</v>
      </c>
      <c r="H1300" s="6">
        <v>10916307</v>
      </c>
      <c r="I1300" s="6">
        <f t="shared" si="20"/>
        <v>551408</v>
      </c>
      <c r="J1300" s="15">
        <v>-4.8000000000000001E-2</v>
      </c>
      <c r="K1300" s="6" t="str">
        <f>IF(Table1[[#This Row],[FY 2023]]&lt;Table1[[#This Row],[FY 2022]],"Budget Cut","Budget Increase")</f>
        <v>Budget Cut</v>
      </c>
    </row>
    <row r="1301" spans="1:11" x14ac:dyDescent="0.35">
      <c r="A1301" s="14" t="s">
        <v>1316</v>
      </c>
      <c r="B1301" s="2">
        <v>20</v>
      </c>
      <c r="C1301" s="2">
        <v>39</v>
      </c>
      <c r="D1301" s="2" t="s">
        <v>1268</v>
      </c>
      <c r="E1301" s="3" t="s">
        <v>1317</v>
      </c>
      <c r="F1301" s="3" t="s">
        <v>21</v>
      </c>
      <c r="G1301" s="6">
        <v>11497152</v>
      </c>
      <c r="H1301" s="6">
        <v>10183265</v>
      </c>
      <c r="I1301" s="6">
        <f t="shared" si="20"/>
        <v>1313887</v>
      </c>
      <c r="J1301" s="15">
        <v>-0.114</v>
      </c>
      <c r="K1301" s="6" t="str">
        <f>IF(Table1[[#This Row],[FY 2023]]&lt;Table1[[#This Row],[FY 2022]],"Budget Cut","Budget Increase")</f>
        <v>Budget Cut</v>
      </c>
    </row>
    <row r="1302" spans="1:11" x14ac:dyDescent="0.35">
      <c r="A1302" s="14" t="s">
        <v>1954</v>
      </c>
      <c r="B1302" s="2">
        <v>24</v>
      </c>
      <c r="C1302" s="2">
        <v>21</v>
      </c>
      <c r="D1302" s="2" t="s">
        <v>1942</v>
      </c>
      <c r="E1302" s="3" t="s">
        <v>1955</v>
      </c>
      <c r="F1302" s="3" t="s">
        <v>21</v>
      </c>
      <c r="G1302" s="6">
        <v>11536833</v>
      </c>
      <c r="H1302" s="6">
        <v>10774537</v>
      </c>
      <c r="I1302" s="6">
        <f t="shared" si="20"/>
        <v>762296</v>
      </c>
      <c r="J1302" s="15">
        <v>-6.6000000000000003E-2</v>
      </c>
      <c r="K1302" s="6" t="str">
        <f>IF(Table1[[#This Row],[FY 2023]]&lt;Table1[[#This Row],[FY 2022]],"Budget Cut","Budget Increase")</f>
        <v>Budget Cut</v>
      </c>
    </row>
    <row r="1303" spans="1:11" x14ac:dyDescent="0.35">
      <c r="A1303" s="14" t="s">
        <v>757</v>
      </c>
      <c r="B1303" s="2">
        <v>30</v>
      </c>
      <c r="C1303" s="2">
        <v>22</v>
      </c>
      <c r="D1303" s="2" t="s">
        <v>737</v>
      </c>
      <c r="E1303" s="3" t="s">
        <v>758</v>
      </c>
      <c r="F1303" s="3" t="s">
        <v>26</v>
      </c>
      <c r="G1303" s="6">
        <v>11570995</v>
      </c>
      <c r="H1303" s="6">
        <v>10953608</v>
      </c>
      <c r="I1303" s="6">
        <f t="shared" si="20"/>
        <v>617387</v>
      </c>
      <c r="J1303" s="15">
        <v>-5.2999999999999999E-2</v>
      </c>
      <c r="K1303" s="6" t="str">
        <f>IF(Table1[[#This Row],[FY 2023]]&lt;Table1[[#This Row],[FY 2022]],"Budget Cut","Budget Increase")</f>
        <v>Budget Cut</v>
      </c>
    </row>
    <row r="1304" spans="1:11" x14ac:dyDescent="0.35">
      <c r="A1304" s="14" t="s">
        <v>480</v>
      </c>
      <c r="B1304" s="2">
        <v>31</v>
      </c>
      <c r="C1304" s="2">
        <v>51</v>
      </c>
      <c r="D1304" s="2" t="s">
        <v>438</v>
      </c>
      <c r="E1304" s="3" t="s">
        <v>481</v>
      </c>
      <c r="F1304" s="3" t="s">
        <v>21</v>
      </c>
      <c r="G1304" s="6">
        <v>11578734</v>
      </c>
      <c r="H1304" s="6">
        <v>11386401</v>
      </c>
      <c r="I1304" s="6">
        <f t="shared" si="20"/>
        <v>192333</v>
      </c>
      <c r="J1304" s="15">
        <v>-1.7000000000000001E-2</v>
      </c>
      <c r="K1304" s="6" t="str">
        <f>IF(Table1[[#This Row],[FY 2023]]&lt;Table1[[#This Row],[FY 2022]],"Budget Cut","Budget Increase")</f>
        <v>Budget Cut</v>
      </c>
    </row>
    <row r="1305" spans="1:11" x14ac:dyDescent="0.35">
      <c r="A1305" s="14" t="s">
        <v>3033</v>
      </c>
      <c r="B1305" s="2">
        <v>21</v>
      </c>
      <c r="C1305" s="2">
        <v>48</v>
      </c>
      <c r="D1305" s="2" t="s">
        <v>3023</v>
      </c>
      <c r="E1305" s="3" t="s">
        <v>695</v>
      </c>
      <c r="F1305" s="3" t="s">
        <v>21</v>
      </c>
      <c r="G1305" s="6">
        <v>11582617</v>
      </c>
      <c r="H1305" s="6">
        <v>11287985</v>
      </c>
      <c r="I1305" s="6">
        <f t="shared" si="20"/>
        <v>294632</v>
      </c>
      <c r="J1305" s="15">
        <v>-2.5000000000000001E-2</v>
      </c>
      <c r="K1305" s="6" t="str">
        <f>IF(Table1[[#This Row],[FY 2023]]&lt;Table1[[#This Row],[FY 2022]],"Budget Cut","Budget Increase")</f>
        <v>Budget Cut</v>
      </c>
    </row>
    <row r="1306" spans="1:11" x14ac:dyDescent="0.35">
      <c r="A1306" s="14" t="s">
        <v>2722</v>
      </c>
      <c r="B1306" s="2">
        <v>10</v>
      </c>
      <c r="C1306" s="2">
        <v>14</v>
      </c>
      <c r="D1306" s="2" t="s">
        <v>2688</v>
      </c>
      <c r="E1306" s="3" t="s">
        <v>2723</v>
      </c>
      <c r="F1306" s="3" t="s">
        <v>21</v>
      </c>
      <c r="G1306" s="6">
        <v>11590768</v>
      </c>
      <c r="H1306" s="6">
        <v>11086918</v>
      </c>
      <c r="I1306" s="6">
        <f t="shared" si="20"/>
        <v>503850</v>
      </c>
      <c r="J1306" s="15">
        <v>-4.2999999999999997E-2</v>
      </c>
      <c r="K1306" s="6" t="str">
        <f>IF(Table1[[#This Row],[FY 2023]]&lt;Table1[[#This Row],[FY 2022]],"Budget Cut","Budget Increase")</f>
        <v>Budget Cut</v>
      </c>
    </row>
    <row r="1307" spans="1:11" x14ac:dyDescent="0.35">
      <c r="A1307" s="14" t="s">
        <v>1096</v>
      </c>
      <c r="B1307" s="2">
        <v>10</v>
      </c>
      <c r="C1307" s="2">
        <v>15</v>
      </c>
      <c r="D1307" s="2" t="s">
        <v>1040</v>
      </c>
      <c r="E1307" s="3" t="s">
        <v>1097</v>
      </c>
      <c r="F1307" s="3" t="s">
        <v>21</v>
      </c>
      <c r="G1307" s="6">
        <v>11591679</v>
      </c>
      <c r="H1307" s="6">
        <v>10335186</v>
      </c>
      <c r="I1307" s="6">
        <f t="shared" si="20"/>
        <v>1256493</v>
      </c>
      <c r="J1307" s="15">
        <v>-0.108</v>
      </c>
      <c r="K1307" s="6" t="str">
        <f>IF(Table1[[#This Row],[FY 2023]]&lt;Table1[[#This Row],[FY 2022]],"Budget Cut","Budget Increase")</f>
        <v>Budget Cut</v>
      </c>
    </row>
    <row r="1308" spans="1:11" x14ac:dyDescent="0.35">
      <c r="A1308" s="14" t="s">
        <v>2449</v>
      </c>
      <c r="B1308" s="2">
        <v>11</v>
      </c>
      <c r="C1308" s="2">
        <v>12</v>
      </c>
      <c r="D1308" s="2" t="s">
        <v>2421</v>
      </c>
      <c r="E1308" s="3" t="s">
        <v>2450</v>
      </c>
      <c r="F1308" s="3" t="s">
        <v>14</v>
      </c>
      <c r="G1308" s="6">
        <v>11593876</v>
      </c>
      <c r="H1308" s="6">
        <v>10176415</v>
      </c>
      <c r="I1308" s="6">
        <f t="shared" si="20"/>
        <v>1417461</v>
      </c>
      <c r="J1308" s="15">
        <v>-0.122</v>
      </c>
      <c r="K1308" s="6" t="str">
        <f>IF(Table1[[#This Row],[FY 2023]]&lt;Table1[[#This Row],[FY 2022]],"Budget Cut","Budget Increase")</f>
        <v>Budget Cut</v>
      </c>
    </row>
    <row r="1309" spans="1:11" x14ac:dyDescent="0.35">
      <c r="A1309" s="14" t="s">
        <v>1872</v>
      </c>
      <c r="B1309" s="2">
        <v>18</v>
      </c>
      <c r="C1309" s="2">
        <v>41</v>
      </c>
      <c r="D1309" s="2" t="s">
        <v>1834</v>
      </c>
      <c r="E1309" s="3" t="s">
        <v>1873</v>
      </c>
      <c r="F1309" s="3" t="s">
        <v>26</v>
      </c>
      <c r="G1309" s="6">
        <v>11618287</v>
      </c>
      <c r="H1309" s="6">
        <v>10748048</v>
      </c>
      <c r="I1309" s="6">
        <f t="shared" si="20"/>
        <v>870239</v>
      </c>
      <c r="J1309" s="15">
        <v>-7.4999999999999997E-2</v>
      </c>
      <c r="K1309" s="6" t="str">
        <f>IF(Table1[[#This Row],[FY 2023]]&lt;Table1[[#This Row],[FY 2022]],"Budget Cut","Budget Increase")</f>
        <v>Budget Cut</v>
      </c>
    </row>
    <row r="1310" spans="1:11" x14ac:dyDescent="0.35">
      <c r="A1310" s="14" t="s">
        <v>1618</v>
      </c>
      <c r="B1310" s="2">
        <v>30</v>
      </c>
      <c r="C1310" s="2">
        <v>25</v>
      </c>
      <c r="D1310" s="2" t="s">
        <v>1592</v>
      </c>
      <c r="E1310" s="3" t="s">
        <v>1619</v>
      </c>
      <c r="F1310" s="3" t="s">
        <v>21</v>
      </c>
      <c r="G1310" s="6">
        <v>11638456</v>
      </c>
      <c r="H1310" s="6">
        <v>10444260</v>
      </c>
      <c r="I1310" s="6">
        <f t="shared" si="20"/>
        <v>1194196</v>
      </c>
      <c r="J1310" s="15">
        <v>-0.10299999999999999</v>
      </c>
      <c r="K1310" s="6" t="str">
        <f>IF(Table1[[#This Row],[FY 2023]]&lt;Table1[[#This Row],[FY 2022]],"Budget Cut","Budget Increase")</f>
        <v>Budget Cut</v>
      </c>
    </row>
    <row r="1311" spans="1:11" x14ac:dyDescent="0.35">
      <c r="A1311" s="14" t="s">
        <v>2372</v>
      </c>
      <c r="B1311" s="2">
        <v>5</v>
      </c>
      <c r="C1311" s="2">
        <v>9</v>
      </c>
      <c r="D1311" s="2" t="s">
        <v>2354</v>
      </c>
      <c r="E1311" s="3" t="s">
        <v>2373</v>
      </c>
      <c r="F1311" s="3" t="s">
        <v>29</v>
      </c>
      <c r="G1311" s="6">
        <v>11641805</v>
      </c>
      <c r="H1311" s="6">
        <v>11339430</v>
      </c>
      <c r="I1311" s="6">
        <f t="shared" si="20"/>
        <v>302375</v>
      </c>
      <c r="J1311" s="15">
        <v>-2.5999999999999999E-2</v>
      </c>
      <c r="K1311" s="6" t="str">
        <f>IF(Table1[[#This Row],[FY 2023]]&lt;Table1[[#This Row],[FY 2022]],"Budget Cut","Budget Increase")</f>
        <v>Budget Cut</v>
      </c>
    </row>
    <row r="1312" spans="1:11" x14ac:dyDescent="0.35">
      <c r="A1312" s="14" t="s">
        <v>123</v>
      </c>
      <c r="B1312" s="2">
        <v>27</v>
      </c>
      <c r="C1312" s="2">
        <v>32</v>
      </c>
      <c r="D1312" s="2" t="s">
        <v>121</v>
      </c>
      <c r="E1312" s="3" t="s">
        <v>124</v>
      </c>
      <c r="F1312" s="3" t="s">
        <v>14</v>
      </c>
      <c r="G1312" s="6">
        <v>11648182</v>
      </c>
      <c r="H1312" s="6">
        <v>10723462</v>
      </c>
      <c r="I1312" s="6">
        <f t="shared" si="20"/>
        <v>924720</v>
      </c>
      <c r="J1312" s="15">
        <v>-7.9000000000000001E-2</v>
      </c>
      <c r="K1312" s="6" t="str">
        <f>IF(Table1[[#This Row],[FY 2023]]&lt;Table1[[#This Row],[FY 2022]],"Budget Cut","Budget Increase")</f>
        <v>Budget Cut</v>
      </c>
    </row>
    <row r="1313" spans="1:11" x14ac:dyDescent="0.35">
      <c r="A1313" s="14" t="s">
        <v>503</v>
      </c>
      <c r="B1313" s="2">
        <v>2</v>
      </c>
      <c r="C1313" s="2">
        <v>3</v>
      </c>
      <c r="D1313" s="2" t="s">
        <v>491</v>
      </c>
      <c r="E1313" s="3" t="s">
        <v>504</v>
      </c>
      <c r="F1313" s="3" t="s">
        <v>11</v>
      </c>
      <c r="G1313" s="6">
        <v>11661993</v>
      </c>
      <c r="H1313" s="6">
        <v>10907747</v>
      </c>
      <c r="I1313" s="6">
        <f t="shared" si="20"/>
        <v>754246</v>
      </c>
      <c r="J1313" s="15">
        <v>-6.5000000000000002E-2</v>
      </c>
      <c r="K1313" s="6" t="str">
        <f>IF(Table1[[#This Row],[FY 2023]]&lt;Table1[[#This Row],[FY 2022]],"Budget Cut","Budget Increase")</f>
        <v>Budget Cut</v>
      </c>
    </row>
    <row r="1314" spans="1:11" x14ac:dyDescent="0.35">
      <c r="A1314" s="14" t="s">
        <v>1402</v>
      </c>
      <c r="B1314" s="2">
        <v>24</v>
      </c>
      <c r="C1314" s="2">
        <v>30</v>
      </c>
      <c r="D1314" s="2" t="s">
        <v>1384</v>
      </c>
      <c r="E1314" s="3" t="s">
        <v>1403</v>
      </c>
      <c r="F1314" s="3" t="s">
        <v>21</v>
      </c>
      <c r="G1314" s="6">
        <v>11671361</v>
      </c>
      <c r="H1314" s="6">
        <v>11159163</v>
      </c>
      <c r="I1314" s="6">
        <f t="shared" si="20"/>
        <v>512198</v>
      </c>
      <c r="J1314" s="15">
        <v>-4.3999999999999997E-2</v>
      </c>
      <c r="K1314" s="6" t="str">
        <f>IF(Table1[[#This Row],[FY 2023]]&lt;Table1[[#This Row],[FY 2022]],"Budget Cut","Budget Increase")</f>
        <v>Budget Cut</v>
      </c>
    </row>
    <row r="1315" spans="1:11" x14ac:dyDescent="0.35">
      <c r="A1315" s="14" t="s">
        <v>2761</v>
      </c>
      <c r="B1315" s="2">
        <v>28</v>
      </c>
      <c r="C1315" s="2">
        <v>29</v>
      </c>
      <c r="D1315" s="2" t="s">
        <v>2755</v>
      </c>
      <c r="E1315" s="3" t="s">
        <v>2762</v>
      </c>
      <c r="F1315" s="3" t="s">
        <v>14</v>
      </c>
      <c r="G1315" s="6">
        <v>11692083</v>
      </c>
      <c r="H1315" s="6">
        <v>10365592</v>
      </c>
      <c r="I1315" s="6">
        <f t="shared" si="20"/>
        <v>1326491</v>
      </c>
      <c r="J1315" s="15">
        <v>-0.113</v>
      </c>
      <c r="K1315" s="6" t="str">
        <f>IF(Table1[[#This Row],[FY 2023]]&lt;Table1[[#This Row],[FY 2022]],"Budget Cut","Budget Increase")</f>
        <v>Budget Cut</v>
      </c>
    </row>
    <row r="1316" spans="1:11" x14ac:dyDescent="0.35">
      <c r="A1316" s="14" t="s">
        <v>1620</v>
      </c>
      <c r="B1316" s="2">
        <v>30</v>
      </c>
      <c r="C1316" s="2">
        <v>25</v>
      </c>
      <c r="D1316" s="2" t="s">
        <v>1592</v>
      </c>
      <c r="E1316" s="3" t="s">
        <v>1621</v>
      </c>
      <c r="F1316" s="3" t="s">
        <v>21</v>
      </c>
      <c r="G1316" s="6">
        <v>11699099</v>
      </c>
      <c r="H1316" s="6">
        <v>10745264</v>
      </c>
      <c r="I1316" s="6">
        <f t="shared" si="20"/>
        <v>953835</v>
      </c>
      <c r="J1316" s="15">
        <v>-8.2000000000000003E-2</v>
      </c>
      <c r="K1316" s="6" t="str">
        <f>IF(Table1[[#This Row],[FY 2023]]&lt;Table1[[#This Row],[FY 2022]],"Budget Cut","Budget Increase")</f>
        <v>Budget Cut</v>
      </c>
    </row>
    <row r="1317" spans="1:11" x14ac:dyDescent="0.35">
      <c r="A1317" s="14" t="s">
        <v>1009</v>
      </c>
      <c r="B1317" s="2">
        <v>11</v>
      </c>
      <c r="C1317" s="2">
        <v>18</v>
      </c>
      <c r="D1317" s="2" t="s">
        <v>965</v>
      </c>
      <c r="E1317" s="3" t="s">
        <v>1010</v>
      </c>
      <c r="F1317" s="3" t="s">
        <v>14</v>
      </c>
      <c r="G1317" s="6">
        <v>11706538</v>
      </c>
      <c r="H1317" s="6">
        <v>10892517</v>
      </c>
      <c r="I1317" s="6">
        <f t="shared" si="20"/>
        <v>814021</v>
      </c>
      <c r="J1317" s="15" t="s">
        <v>3240</v>
      </c>
      <c r="K1317" s="6" t="str">
        <f>IF(Table1[[#This Row],[FY 2023]]&lt;Table1[[#This Row],[FY 2022]],"Budget Cut","Budget Increase")</f>
        <v>Budget Cut</v>
      </c>
    </row>
    <row r="1318" spans="1:11" x14ac:dyDescent="0.35">
      <c r="A1318" s="14" t="s">
        <v>1237</v>
      </c>
      <c r="B1318" s="2">
        <v>24</v>
      </c>
      <c r="C1318" s="2">
        <v>34</v>
      </c>
      <c r="D1318" s="2" t="s">
        <v>1194</v>
      </c>
      <c r="E1318" s="3" t="s">
        <v>1238</v>
      </c>
      <c r="F1318" s="3" t="s">
        <v>14</v>
      </c>
      <c r="G1318" s="6">
        <v>11722888</v>
      </c>
      <c r="H1318" s="6">
        <v>10703132</v>
      </c>
      <c r="I1318" s="6">
        <f t="shared" si="20"/>
        <v>1019756</v>
      </c>
      <c r="J1318" s="15">
        <v>-8.6999999999999994E-2</v>
      </c>
      <c r="K1318" s="6" t="str">
        <f>IF(Table1[[#This Row],[FY 2023]]&lt;Table1[[#This Row],[FY 2022]],"Budget Cut","Budget Increase")</f>
        <v>Budget Cut</v>
      </c>
    </row>
    <row r="1319" spans="1:11" x14ac:dyDescent="0.35">
      <c r="A1319" s="14" t="s">
        <v>478</v>
      </c>
      <c r="B1319" s="2">
        <v>31</v>
      </c>
      <c r="C1319" s="2">
        <v>51</v>
      </c>
      <c r="D1319" s="2" t="s">
        <v>438</v>
      </c>
      <c r="E1319" s="3" t="s">
        <v>479</v>
      </c>
      <c r="F1319" s="3" t="s">
        <v>21</v>
      </c>
      <c r="G1319" s="6">
        <v>11723504</v>
      </c>
      <c r="H1319" s="6">
        <v>11638712</v>
      </c>
      <c r="I1319" s="6">
        <f t="shared" si="20"/>
        <v>84792</v>
      </c>
      <c r="J1319" s="15">
        <v>-7.0000000000000001E-3</v>
      </c>
      <c r="K1319" s="6" t="str">
        <f>IF(Table1[[#This Row],[FY 2023]]&lt;Table1[[#This Row],[FY 2022]],"Budget Cut","Budget Increase")</f>
        <v>Budget Cut</v>
      </c>
    </row>
    <row r="1320" spans="1:11" x14ac:dyDescent="0.35">
      <c r="A1320" s="14" t="s">
        <v>1669</v>
      </c>
      <c r="B1320" s="2">
        <v>26</v>
      </c>
      <c r="C1320" s="2">
        <v>23</v>
      </c>
      <c r="D1320" s="2" t="s">
        <v>1633</v>
      </c>
      <c r="E1320" s="3" t="s">
        <v>1670</v>
      </c>
      <c r="F1320" s="3" t="s">
        <v>11</v>
      </c>
      <c r="G1320" s="6">
        <v>11762181</v>
      </c>
      <c r="H1320" s="6">
        <v>11446180</v>
      </c>
      <c r="I1320" s="6">
        <f t="shared" si="20"/>
        <v>316001</v>
      </c>
      <c r="J1320" s="15">
        <v>-2.7E-2</v>
      </c>
      <c r="K1320" s="6" t="str">
        <f>IF(Table1[[#This Row],[FY 2023]]&lt;Table1[[#This Row],[FY 2022]],"Budget Cut","Budget Increase")</f>
        <v>Budget Cut</v>
      </c>
    </row>
    <row r="1321" spans="1:11" x14ac:dyDescent="0.35">
      <c r="A1321" s="14" t="s">
        <v>1027</v>
      </c>
      <c r="B1321" s="2">
        <v>12</v>
      </c>
      <c r="C1321" s="2">
        <v>18</v>
      </c>
      <c r="D1321" s="2" t="s">
        <v>965</v>
      </c>
      <c r="E1321" s="3" t="s">
        <v>1028</v>
      </c>
      <c r="F1321" s="3" t="s">
        <v>21</v>
      </c>
      <c r="G1321" s="6">
        <v>11780968</v>
      </c>
      <c r="H1321" s="6">
        <v>10937815</v>
      </c>
      <c r="I1321" s="6">
        <f t="shared" si="20"/>
        <v>843153</v>
      </c>
      <c r="J1321" s="15">
        <v>-7.1999999999999995E-2</v>
      </c>
      <c r="K1321" s="6" t="str">
        <f>IF(Table1[[#This Row],[FY 2023]]&lt;Table1[[#This Row],[FY 2022]],"Budget Cut","Budget Increase")</f>
        <v>Budget Cut</v>
      </c>
    </row>
    <row r="1322" spans="1:11" x14ac:dyDescent="0.35">
      <c r="A1322" s="14" t="s">
        <v>192</v>
      </c>
      <c r="B1322" s="2">
        <v>15</v>
      </c>
      <c r="C1322" s="2">
        <v>38</v>
      </c>
      <c r="D1322" s="2" t="s">
        <v>180</v>
      </c>
      <c r="E1322" s="3" t="s">
        <v>193</v>
      </c>
      <c r="F1322" s="3" t="s">
        <v>21</v>
      </c>
      <c r="G1322" s="6">
        <v>11807875</v>
      </c>
      <c r="H1322" s="6">
        <v>11463098</v>
      </c>
      <c r="I1322" s="6">
        <f t="shared" si="20"/>
        <v>344777</v>
      </c>
      <c r="J1322" s="15">
        <v>-2.9000000000000001E-2</v>
      </c>
      <c r="K1322" s="6" t="str">
        <f>IF(Table1[[#This Row],[FY 2023]]&lt;Table1[[#This Row],[FY 2022]],"Budget Cut","Budget Increase")</f>
        <v>Budget Cut</v>
      </c>
    </row>
    <row r="1323" spans="1:11" x14ac:dyDescent="0.35">
      <c r="A1323" s="14" t="s">
        <v>464</v>
      </c>
      <c r="B1323" s="2">
        <v>31</v>
      </c>
      <c r="C1323" s="2">
        <v>51</v>
      </c>
      <c r="D1323" s="2" t="s">
        <v>438</v>
      </c>
      <c r="E1323" s="3" t="s">
        <v>465</v>
      </c>
      <c r="F1323" s="3" t="s">
        <v>21</v>
      </c>
      <c r="G1323" s="6">
        <v>11820954</v>
      </c>
      <c r="H1323" s="6">
        <v>12016485</v>
      </c>
      <c r="I1323" s="6">
        <f t="shared" si="20"/>
        <v>-195531</v>
      </c>
      <c r="J1323" s="15">
        <v>1.7000000000000001E-2</v>
      </c>
      <c r="K1323" s="6" t="str">
        <f>IF(Table1[[#This Row],[FY 2023]]&lt;Table1[[#This Row],[FY 2022]],"Budget Cut","Budget Increase")</f>
        <v>Budget Increase</v>
      </c>
    </row>
    <row r="1324" spans="1:11" x14ac:dyDescent="0.35">
      <c r="A1324" s="14" t="s">
        <v>2453</v>
      </c>
      <c r="B1324" s="2">
        <v>11</v>
      </c>
      <c r="C1324" s="2">
        <v>12</v>
      </c>
      <c r="D1324" s="2" t="s">
        <v>2421</v>
      </c>
      <c r="E1324" s="3" t="s">
        <v>2454</v>
      </c>
      <c r="F1324" s="3" t="s">
        <v>14</v>
      </c>
      <c r="G1324" s="6">
        <v>11821136</v>
      </c>
      <c r="H1324" s="6">
        <v>10822687</v>
      </c>
      <c r="I1324" s="6">
        <f t="shared" si="20"/>
        <v>998449</v>
      </c>
      <c r="J1324" s="15">
        <v>-8.4000000000000005E-2</v>
      </c>
      <c r="K1324" s="6" t="str">
        <f>IF(Table1[[#This Row],[FY 2023]]&lt;Table1[[#This Row],[FY 2022]],"Budget Cut","Budget Increase")</f>
        <v>Budget Cut</v>
      </c>
    </row>
    <row r="1325" spans="1:11" x14ac:dyDescent="0.35">
      <c r="A1325" s="14" t="s">
        <v>1390</v>
      </c>
      <c r="B1325" s="2">
        <v>24</v>
      </c>
      <c r="C1325" s="2">
        <v>30</v>
      </c>
      <c r="D1325" s="2" t="s">
        <v>1384</v>
      </c>
      <c r="E1325" s="3" t="s">
        <v>1391</v>
      </c>
      <c r="F1325" s="3" t="s">
        <v>26</v>
      </c>
      <c r="G1325" s="6">
        <v>11845600</v>
      </c>
      <c r="H1325" s="6">
        <v>11461654</v>
      </c>
      <c r="I1325" s="6">
        <f t="shared" si="20"/>
        <v>383946</v>
      </c>
      <c r="J1325" s="15">
        <v>-3.2000000000000001E-2</v>
      </c>
      <c r="K1325" s="6" t="str">
        <f>IF(Table1[[#This Row],[FY 2023]]&lt;Table1[[#This Row],[FY 2022]],"Budget Cut","Budget Increase")</f>
        <v>Budget Cut</v>
      </c>
    </row>
    <row r="1326" spans="1:11" x14ac:dyDescent="0.35">
      <c r="A1326" s="14" t="s">
        <v>639</v>
      </c>
      <c r="B1326" s="2">
        <v>3</v>
      </c>
      <c r="C1326" s="2">
        <v>6</v>
      </c>
      <c r="D1326" s="2" t="s">
        <v>613</v>
      </c>
      <c r="E1326" s="3" t="s">
        <v>640</v>
      </c>
      <c r="F1326" s="3" t="s">
        <v>21</v>
      </c>
      <c r="G1326" s="6">
        <v>11908274</v>
      </c>
      <c r="H1326" s="6">
        <v>10963098</v>
      </c>
      <c r="I1326" s="6">
        <f t="shared" si="20"/>
        <v>945176</v>
      </c>
      <c r="J1326" s="15">
        <v>-7.9000000000000001E-2</v>
      </c>
      <c r="K1326" s="6" t="str">
        <f>IF(Table1[[#This Row],[FY 2023]]&lt;Table1[[#This Row],[FY 2022]],"Budget Cut","Budget Increase")</f>
        <v>Budget Cut</v>
      </c>
    </row>
    <row r="1327" spans="1:11" x14ac:dyDescent="0.35">
      <c r="A1327" s="14" t="s">
        <v>1110</v>
      </c>
      <c r="B1327" s="2">
        <v>11</v>
      </c>
      <c r="C1327" s="2">
        <v>15</v>
      </c>
      <c r="D1327" s="2" t="s">
        <v>1040</v>
      </c>
      <c r="E1327" s="3" t="s">
        <v>1111</v>
      </c>
      <c r="F1327" s="3" t="s">
        <v>21</v>
      </c>
      <c r="G1327" s="6">
        <v>11919672</v>
      </c>
      <c r="H1327" s="6">
        <v>11390923</v>
      </c>
      <c r="I1327" s="6">
        <f t="shared" si="20"/>
        <v>528749</v>
      </c>
      <c r="J1327" s="15">
        <v>-4.3999999999999997E-2</v>
      </c>
      <c r="K1327" s="6" t="str">
        <f>IF(Table1[[#This Row],[FY 2023]]&lt;Table1[[#This Row],[FY 2022]],"Budget Cut","Budget Increase")</f>
        <v>Budget Cut</v>
      </c>
    </row>
    <row r="1328" spans="1:11" x14ac:dyDescent="0.35">
      <c r="A1328" s="14" t="s">
        <v>1396</v>
      </c>
      <c r="B1328" s="2">
        <v>24</v>
      </c>
      <c r="C1328" s="2">
        <v>30</v>
      </c>
      <c r="D1328" s="2" t="s">
        <v>1384</v>
      </c>
      <c r="E1328" s="3" t="s">
        <v>1397</v>
      </c>
      <c r="F1328" s="3" t="s">
        <v>26</v>
      </c>
      <c r="G1328" s="6">
        <v>11922406</v>
      </c>
      <c r="H1328" s="6">
        <v>11395798</v>
      </c>
      <c r="I1328" s="6">
        <f t="shared" si="20"/>
        <v>526608</v>
      </c>
      <c r="J1328" s="15">
        <v>-4.3999999999999997E-2</v>
      </c>
      <c r="K1328" s="6" t="str">
        <f>IF(Table1[[#This Row],[FY 2023]]&lt;Table1[[#This Row],[FY 2022]],"Budget Cut","Budget Increase")</f>
        <v>Budget Cut</v>
      </c>
    </row>
    <row r="1329" spans="1:11" x14ac:dyDescent="0.35">
      <c r="A1329" s="14" t="s">
        <v>1852</v>
      </c>
      <c r="B1329" s="2">
        <v>17</v>
      </c>
      <c r="C1329" s="2">
        <v>41</v>
      </c>
      <c r="D1329" s="2" t="s">
        <v>1834</v>
      </c>
      <c r="E1329" s="3" t="s">
        <v>1853</v>
      </c>
      <c r="F1329" s="3" t="s">
        <v>26</v>
      </c>
      <c r="G1329" s="6">
        <v>11923374</v>
      </c>
      <c r="H1329" s="6">
        <v>11305747</v>
      </c>
      <c r="I1329" s="6">
        <f t="shared" si="20"/>
        <v>617627</v>
      </c>
      <c r="J1329" s="15">
        <v>-5.1999999999999998E-2</v>
      </c>
      <c r="K1329" s="6" t="str">
        <f>IF(Table1[[#This Row],[FY 2023]]&lt;Table1[[#This Row],[FY 2022]],"Budget Cut","Budget Increase")</f>
        <v>Budget Cut</v>
      </c>
    </row>
    <row r="1330" spans="1:11" x14ac:dyDescent="0.35">
      <c r="A1330" s="14" t="s">
        <v>1677</v>
      </c>
      <c r="B1330" s="2">
        <v>29</v>
      </c>
      <c r="C1330" s="2">
        <v>23</v>
      </c>
      <c r="D1330" s="2" t="s">
        <v>1633</v>
      </c>
      <c r="E1330" s="3" t="s">
        <v>1678</v>
      </c>
      <c r="F1330" s="3" t="s">
        <v>14</v>
      </c>
      <c r="G1330" s="6">
        <v>11928672</v>
      </c>
      <c r="H1330" s="6">
        <v>10905460</v>
      </c>
      <c r="I1330" s="6">
        <f t="shared" si="20"/>
        <v>1023212</v>
      </c>
      <c r="J1330" s="15">
        <v>-8.5999999999999993E-2</v>
      </c>
      <c r="K1330" s="6" t="str">
        <f>IF(Table1[[#This Row],[FY 2023]]&lt;Table1[[#This Row],[FY 2022]],"Budget Cut","Budget Increase")</f>
        <v>Budget Cut</v>
      </c>
    </row>
    <row r="1331" spans="1:11" x14ac:dyDescent="0.35">
      <c r="A1331" s="14" t="s">
        <v>1296</v>
      </c>
      <c r="B1331" s="2">
        <v>15</v>
      </c>
      <c r="C1331" s="2">
        <v>39</v>
      </c>
      <c r="D1331" s="2" t="s">
        <v>1268</v>
      </c>
      <c r="E1331" s="3" t="s">
        <v>1297</v>
      </c>
      <c r="F1331" s="3" t="s">
        <v>21</v>
      </c>
      <c r="G1331" s="6">
        <v>11939160</v>
      </c>
      <c r="H1331" s="6">
        <v>10799019</v>
      </c>
      <c r="I1331" s="6">
        <f t="shared" si="20"/>
        <v>1140141</v>
      </c>
      <c r="J1331" s="15">
        <v>-9.5000000000000001E-2</v>
      </c>
      <c r="K1331" s="6" t="str">
        <f>IF(Table1[[#This Row],[FY 2023]]&lt;Table1[[#This Row],[FY 2022]],"Budget Cut","Budget Increase")</f>
        <v>Budget Cut</v>
      </c>
    </row>
    <row r="1332" spans="1:11" x14ac:dyDescent="0.35">
      <c r="A1332" s="14" t="s">
        <v>2000</v>
      </c>
      <c r="B1332" s="2">
        <v>18</v>
      </c>
      <c r="C1332" s="2">
        <v>46</v>
      </c>
      <c r="D1332" s="2" t="s">
        <v>1980</v>
      </c>
      <c r="E1332" s="3" t="s">
        <v>2001</v>
      </c>
      <c r="F1332" s="3" t="s">
        <v>21</v>
      </c>
      <c r="G1332" s="6">
        <v>11966258</v>
      </c>
      <c r="H1332" s="6">
        <v>11149199</v>
      </c>
      <c r="I1332" s="6">
        <f t="shared" si="20"/>
        <v>817059</v>
      </c>
      <c r="J1332" s="15">
        <v>-6.8000000000000005E-2</v>
      </c>
      <c r="K1332" s="6" t="str">
        <f>IF(Table1[[#This Row],[FY 2023]]&lt;Table1[[#This Row],[FY 2022]],"Budget Cut","Budget Increase")</f>
        <v>Budget Cut</v>
      </c>
    </row>
    <row r="1333" spans="1:11" x14ac:dyDescent="0.35">
      <c r="A1333" s="14" t="s">
        <v>3052</v>
      </c>
      <c r="B1333" s="2">
        <v>22</v>
      </c>
      <c r="C1333" s="2">
        <v>48</v>
      </c>
      <c r="D1333" s="2" t="s">
        <v>3023</v>
      </c>
      <c r="E1333" s="3" t="s">
        <v>3053</v>
      </c>
      <c r="F1333" s="3" t="s">
        <v>21</v>
      </c>
      <c r="G1333" s="6">
        <v>11976741</v>
      </c>
      <c r="H1333" s="6">
        <v>11945112</v>
      </c>
      <c r="I1333" s="6">
        <f t="shared" si="20"/>
        <v>31629</v>
      </c>
      <c r="J1333" s="15">
        <v>-3.0000000000000001E-3</v>
      </c>
      <c r="K1333" s="6" t="str">
        <f>IF(Table1[[#This Row],[FY 2023]]&lt;Table1[[#This Row],[FY 2022]],"Budget Cut","Budget Increase")</f>
        <v>Budget Cut</v>
      </c>
    </row>
    <row r="1334" spans="1:11" x14ac:dyDescent="0.35">
      <c r="A1334" s="14" t="s">
        <v>66</v>
      </c>
      <c r="B1334" s="2">
        <v>27</v>
      </c>
      <c r="C1334" s="2">
        <v>28</v>
      </c>
      <c r="D1334" s="2" t="s">
        <v>58</v>
      </c>
      <c r="E1334" s="3" t="s">
        <v>67</v>
      </c>
      <c r="F1334" s="3" t="s">
        <v>11</v>
      </c>
      <c r="G1334" s="6">
        <v>12011774</v>
      </c>
      <c r="H1334" s="6">
        <v>11759045</v>
      </c>
      <c r="I1334" s="6">
        <f t="shared" si="20"/>
        <v>252729</v>
      </c>
      <c r="J1334" s="15">
        <v>-2.1000000000000001E-2</v>
      </c>
      <c r="K1334" s="6" t="str">
        <f>IF(Table1[[#This Row],[FY 2023]]&lt;Table1[[#This Row],[FY 2022]],"Budget Cut","Budget Increase")</f>
        <v>Budget Cut</v>
      </c>
    </row>
    <row r="1335" spans="1:11" x14ac:dyDescent="0.35">
      <c r="A1335" s="14" t="s">
        <v>1691</v>
      </c>
      <c r="B1335" s="2">
        <v>75</v>
      </c>
      <c r="C1335" s="2">
        <v>23</v>
      </c>
      <c r="D1335" s="2" t="s">
        <v>1633</v>
      </c>
      <c r="E1335" s="3" t="s">
        <v>1692</v>
      </c>
      <c r="F1335" s="3" t="s">
        <v>434</v>
      </c>
      <c r="G1335" s="6">
        <v>12028322</v>
      </c>
      <c r="H1335" s="6">
        <v>11724657</v>
      </c>
      <c r="I1335" s="6">
        <f t="shared" si="20"/>
        <v>303665</v>
      </c>
      <c r="J1335" s="15">
        <v>-2.5000000000000001E-2</v>
      </c>
      <c r="K1335" s="6" t="str">
        <f>IF(Table1[[#This Row],[FY 2023]]&lt;Table1[[#This Row],[FY 2022]],"Budget Cut","Budget Increase")</f>
        <v>Budget Cut</v>
      </c>
    </row>
    <row r="1336" spans="1:11" x14ac:dyDescent="0.35">
      <c r="A1336" s="14" t="s">
        <v>3058</v>
      </c>
      <c r="B1336" s="2">
        <v>22</v>
      </c>
      <c r="C1336" s="2">
        <v>48</v>
      </c>
      <c r="D1336" s="2" t="s">
        <v>3023</v>
      </c>
      <c r="E1336" s="3" t="s">
        <v>3059</v>
      </c>
      <c r="F1336" s="3" t="s">
        <v>21</v>
      </c>
      <c r="G1336" s="6">
        <v>12035096</v>
      </c>
      <c r="H1336" s="6">
        <v>11324613</v>
      </c>
      <c r="I1336" s="6">
        <f t="shared" si="20"/>
        <v>710483</v>
      </c>
      <c r="J1336" s="15">
        <v>-5.8999999999999997E-2</v>
      </c>
      <c r="K1336" s="6" t="str">
        <f>IF(Table1[[#This Row],[FY 2023]]&lt;Table1[[#This Row],[FY 2022]],"Budget Cut","Budget Increase")</f>
        <v>Budget Cut</v>
      </c>
    </row>
    <row r="1337" spans="1:11" x14ac:dyDescent="0.35">
      <c r="A1337" s="14" t="s">
        <v>2262</v>
      </c>
      <c r="B1337" s="2">
        <v>2</v>
      </c>
      <c r="C1337" s="2">
        <v>4</v>
      </c>
      <c r="D1337" s="2" t="s">
        <v>2258</v>
      </c>
      <c r="E1337" s="3" t="s">
        <v>2263</v>
      </c>
      <c r="F1337" s="3" t="s">
        <v>14</v>
      </c>
      <c r="G1337" s="6">
        <v>12037602</v>
      </c>
      <c r="H1337" s="6">
        <v>10963020</v>
      </c>
      <c r="I1337" s="6">
        <f t="shared" si="20"/>
        <v>1074582</v>
      </c>
      <c r="J1337" s="15">
        <v>-8.8999999999999996E-2</v>
      </c>
      <c r="K1337" s="6" t="str">
        <f>IF(Table1[[#This Row],[FY 2023]]&lt;Table1[[#This Row],[FY 2022]],"Budget Cut","Budget Increase")</f>
        <v>Budget Cut</v>
      </c>
    </row>
    <row r="1338" spans="1:11" x14ac:dyDescent="0.35">
      <c r="A1338" s="14" t="s">
        <v>1044</v>
      </c>
      <c r="B1338" s="2">
        <v>9</v>
      </c>
      <c r="C1338" s="2">
        <v>15</v>
      </c>
      <c r="D1338" s="2" t="s">
        <v>1040</v>
      </c>
      <c r="E1338" s="3" t="s">
        <v>1045</v>
      </c>
      <c r="F1338" s="3" t="s">
        <v>21</v>
      </c>
      <c r="G1338" s="6">
        <v>12039364</v>
      </c>
      <c r="H1338" s="6">
        <v>11069808</v>
      </c>
      <c r="I1338" s="6">
        <f t="shared" si="20"/>
        <v>969556</v>
      </c>
      <c r="J1338" s="15">
        <v>-8.1000000000000003E-2</v>
      </c>
      <c r="K1338" s="6" t="str">
        <f>IF(Table1[[#This Row],[FY 2023]]&lt;Table1[[#This Row],[FY 2022]],"Budget Cut","Budget Increase")</f>
        <v>Budget Cut</v>
      </c>
    </row>
    <row r="1339" spans="1:11" x14ac:dyDescent="0.35">
      <c r="A1339" s="14" t="s">
        <v>796</v>
      </c>
      <c r="B1339" s="2">
        <v>31</v>
      </c>
      <c r="C1339" s="2">
        <v>50</v>
      </c>
      <c r="D1339" s="2" t="s">
        <v>770</v>
      </c>
      <c r="E1339" s="3" t="s">
        <v>797</v>
      </c>
      <c r="F1339" s="3" t="s">
        <v>21</v>
      </c>
      <c r="G1339" s="6">
        <v>12042631</v>
      </c>
      <c r="H1339" s="6">
        <v>11649935</v>
      </c>
      <c r="I1339" s="6">
        <f t="shared" si="20"/>
        <v>392696</v>
      </c>
      <c r="J1339" s="15">
        <v>-3.3000000000000002E-2</v>
      </c>
      <c r="K1339" s="6" t="str">
        <f>IF(Table1[[#This Row],[FY 2023]]&lt;Table1[[#This Row],[FY 2022]],"Budget Cut","Budget Increase")</f>
        <v>Budget Cut</v>
      </c>
    </row>
    <row r="1340" spans="1:11" x14ac:dyDescent="0.35">
      <c r="A1340" s="14" t="s">
        <v>2223</v>
      </c>
      <c r="B1340" s="2">
        <v>25</v>
      </c>
      <c r="C1340" s="2">
        <v>19</v>
      </c>
      <c r="D1340" s="2" t="s">
        <v>2205</v>
      </c>
      <c r="E1340" s="3" t="s">
        <v>2224</v>
      </c>
      <c r="F1340" s="3" t="s">
        <v>21</v>
      </c>
      <c r="G1340" s="6">
        <v>12054221</v>
      </c>
      <c r="H1340" s="6">
        <v>11459446</v>
      </c>
      <c r="I1340" s="6">
        <f t="shared" si="20"/>
        <v>594775</v>
      </c>
      <c r="J1340" s="15">
        <v>-4.9000000000000002E-2</v>
      </c>
      <c r="K1340" s="6" t="str">
        <f>IF(Table1[[#This Row],[FY 2023]]&lt;Table1[[#This Row],[FY 2022]],"Budget Cut","Budget Increase")</f>
        <v>Budget Cut</v>
      </c>
    </row>
    <row r="1341" spans="1:11" x14ac:dyDescent="0.35">
      <c r="A1341" s="14" t="s">
        <v>1373</v>
      </c>
      <c r="B1341" s="2">
        <v>31</v>
      </c>
      <c r="C1341" s="2">
        <v>49</v>
      </c>
      <c r="D1341" s="2" t="s">
        <v>1325</v>
      </c>
      <c r="E1341" s="3" t="s">
        <v>1374</v>
      </c>
      <c r="F1341" s="3" t="s">
        <v>26</v>
      </c>
      <c r="G1341" s="6">
        <v>12088817</v>
      </c>
      <c r="H1341" s="6">
        <v>11566771</v>
      </c>
      <c r="I1341" s="6">
        <f t="shared" si="20"/>
        <v>522046</v>
      </c>
      <c r="J1341" s="15">
        <v>-4.2999999999999997E-2</v>
      </c>
      <c r="K1341" s="6" t="str">
        <f>IF(Table1[[#This Row],[FY 2023]]&lt;Table1[[#This Row],[FY 2022]],"Budget Cut","Budget Increase")</f>
        <v>Budget Cut</v>
      </c>
    </row>
    <row r="1342" spans="1:11" x14ac:dyDescent="0.35">
      <c r="A1342" s="14" t="s">
        <v>1365</v>
      </c>
      <c r="B1342" s="2">
        <v>31</v>
      </c>
      <c r="C1342" s="2">
        <v>49</v>
      </c>
      <c r="D1342" s="2" t="s">
        <v>1325</v>
      </c>
      <c r="E1342" s="3" t="s">
        <v>1366</v>
      </c>
      <c r="F1342" s="3" t="s">
        <v>21</v>
      </c>
      <c r="G1342" s="6">
        <v>12091186</v>
      </c>
      <c r="H1342" s="6">
        <v>9952558</v>
      </c>
      <c r="I1342" s="6">
        <f t="shared" si="20"/>
        <v>2138628</v>
      </c>
      <c r="J1342" s="15">
        <v>-0.17699999999999999</v>
      </c>
      <c r="K1342" s="6" t="str">
        <f>IF(Table1[[#This Row],[FY 2023]]&lt;Table1[[#This Row],[FY 2022]],"Budget Cut","Budget Increase")</f>
        <v>Budget Cut</v>
      </c>
    </row>
    <row r="1343" spans="1:11" x14ac:dyDescent="0.35">
      <c r="A1343" s="14" t="s">
        <v>567</v>
      </c>
      <c r="B1343" s="2">
        <v>3</v>
      </c>
      <c r="C1343" s="2">
        <v>3</v>
      </c>
      <c r="D1343" s="2" t="s">
        <v>491</v>
      </c>
      <c r="E1343" s="3" t="s">
        <v>568</v>
      </c>
      <c r="F1343" s="3" t="s">
        <v>11</v>
      </c>
      <c r="G1343" s="6">
        <v>12100170</v>
      </c>
      <c r="H1343" s="6">
        <v>12074429</v>
      </c>
      <c r="I1343" s="6">
        <f t="shared" si="20"/>
        <v>25741</v>
      </c>
      <c r="J1343" s="15">
        <v>-2E-3</v>
      </c>
      <c r="K1343" s="6" t="str">
        <f>IF(Table1[[#This Row],[FY 2023]]&lt;Table1[[#This Row],[FY 2022]],"Budget Cut","Budget Increase")</f>
        <v>Budget Cut</v>
      </c>
    </row>
    <row r="1344" spans="1:11" x14ac:dyDescent="0.35">
      <c r="A1344" s="14" t="s">
        <v>2022</v>
      </c>
      <c r="B1344" s="2">
        <v>22</v>
      </c>
      <c r="C1344" s="2">
        <v>46</v>
      </c>
      <c r="D1344" s="2" t="s">
        <v>1980</v>
      </c>
      <c r="E1344" s="3" t="s">
        <v>2023</v>
      </c>
      <c r="F1344" s="3" t="s">
        <v>26</v>
      </c>
      <c r="G1344" s="6">
        <v>12106155</v>
      </c>
      <c r="H1344" s="6">
        <v>10537409</v>
      </c>
      <c r="I1344" s="6">
        <f t="shared" si="20"/>
        <v>1568746</v>
      </c>
      <c r="J1344" s="15" t="s">
        <v>3230</v>
      </c>
      <c r="K1344" s="6" t="str">
        <f>IF(Table1[[#This Row],[FY 2023]]&lt;Table1[[#This Row],[FY 2022]],"Budget Cut","Budget Increase")</f>
        <v>Budget Cut</v>
      </c>
    </row>
    <row r="1345" spans="1:11" x14ac:dyDescent="0.35">
      <c r="A1345" s="14" t="s">
        <v>926</v>
      </c>
      <c r="B1345" s="2">
        <v>10</v>
      </c>
      <c r="C1345" s="2">
        <v>11</v>
      </c>
      <c r="D1345" s="2" t="s">
        <v>896</v>
      </c>
      <c r="E1345" s="3" t="s">
        <v>927</v>
      </c>
      <c r="F1345" s="3" t="s">
        <v>21</v>
      </c>
      <c r="G1345" s="6">
        <v>12131630</v>
      </c>
      <c r="H1345" s="6">
        <v>10681376</v>
      </c>
      <c r="I1345" s="6">
        <f t="shared" si="20"/>
        <v>1450254</v>
      </c>
      <c r="J1345" s="15" t="s">
        <v>3248</v>
      </c>
      <c r="K1345" s="6" t="str">
        <f>IF(Table1[[#This Row],[FY 2023]]&lt;Table1[[#This Row],[FY 2022]],"Budget Cut","Budget Increase")</f>
        <v>Budget Cut</v>
      </c>
    </row>
    <row r="1346" spans="1:11" x14ac:dyDescent="0.35">
      <c r="A1346" s="14" t="s">
        <v>1371</v>
      </c>
      <c r="B1346" s="2">
        <v>31</v>
      </c>
      <c r="C1346" s="2">
        <v>49</v>
      </c>
      <c r="D1346" s="2" t="s">
        <v>1325</v>
      </c>
      <c r="E1346" s="3" t="s">
        <v>1372</v>
      </c>
      <c r="F1346" s="3" t="s">
        <v>11</v>
      </c>
      <c r="G1346" s="6">
        <v>12137842</v>
      </c>
      <c r="H1346" s="6">
        <v>11906345</v>
      </c>
      <c r="I1346" s="6">
        <f t="shared" ref="I1346:I1409" si="21">SUM(G1346,-H1346)</f>
        <v>231497</v>
      </c>
      <c r="J1346" s="15">
        <v>-1.9E-2</v>
      </c>
      <c r="K1346" s="6" t="str">
        <f>IF(Table1[[#This Row],[FY 2023]]&lt;Table1[[#This Row],[FY 2022]],"Budget Cut","Budget Increase")</f>
        <v>Budget Cut</v>
      </c>
    </row>
    <row r="1347" spans="1:11" x14ac:dyDescent="0.35">
      <c r="A1347" s="14" t="s">
        <v>1639</v>
      </c>
      <c r="B1347" s="2">
        <v>26</v>
      </c>
      <c r="C1347" s="2">
        <v>23</v>
      </c>
      <c r="D1347" s="2" t="s">
        <v>1633</v>
      </c>
      <c r="E1347" s="3" t="s">
        <v>1640</v>
      </c>
      <c r="F1347" s="3" t="s">
        <v>14</v>
      </c>
      <c r="G1347" s="6">
        <v>12153215</v>
      </c>
      <c r="H1347" s="6">
        <v>10932400</v>
      </c>
      <c r="I1347" s="6">
        <f t="shared" si="21"/>
        <v>1220815</v>
      </c>
      <c r="J1347" s="15" t="s">
        <v>3249</v>
      </c>
      <c r="K1347" s="6" t="str">
        <f>IF(Table1[[#This Row],[FY 2023]]&lt;Table1[[#This Row],[FY 2022]],"Budget Cut","Budget Increase")</f>
        <v>Budget Cut</v>
      </c>
    </row>
    <row r="1348" spans="1:11" x14ac:dyDescent="0.35">
      <c r="A1348" s="14" t="s">
        <v>2061</v>
      </c>
      <c r="B1348" s="2">
        <v>19</v>
      </c>
      <c r="C1348" s="2">
        <v>37</v>
      </c>
      <c r="D1348" s="2" t="s">
        <v>2035</v>
      </c>
      <c r="E1348" s="3" t="s">
        <v>2062</v>
      </c>
      <c r="F1348" s="3" t="s">
        <v>21</v>
      </c>
      <c r="G1348" s="6">
        <v>12197820</v>
      </c>
      <c r="H1348" s="6">
        <v>10880923</v>
      </c>
      <c r="I1348" s="6">
        <f t="shared" si="21"/>
        <v>1316897</v>
      </c>
      <c r="J1348" s="15">
        <v>-0.108</v>
      </c>
      <c r="K1348" s="6" t="str">
        <f>IF(Table1[[#This Row],[FY 2023]]&lt;Table1[[#This Row],[FY 2022]],"Budget Cut","Budget Increase")</f>
        <v>Budget Cut</v>
      </c>
    </row>
    <row r="1349" spans="1:11" x14ac:dyDescent="0.35">
      <c r="A1349" s="14" t="s">
        <v>1090</v>
      </c>
      <c r="B1349" s="2">
        <v>10</v>
      </c>
      <c r="C1349" s="2">
        <v>15</v>
      </c>
      <c r="D1349" s="2" t="s">
        <v>1040</v>
      </c>
      <c r="E1349" s="3" t="s">
        <v>1091</v>
      </c>
      <c r="F1349" s="3" t="s">
        <v>21</v>
      </c>
      <c r="G1349" s="6">
        <v>12208544</v>
      </c>
      <c r="H1349" s="6">
        <v>10114279</v>
      </c>
      <c r="I1349" s="6">
        <f t="shared" si="21"/>
        <v>2094265</v>
      </c>
      <c r="J1349" s="15">
        <v>-0.17199999999999999</v>
      </c>
      <c r="K1349" s="6" t="str">
        <f>IF(Table1[[#This Row],[FY 2023]]&lt;Table1[[#This Row],[FY 2022]],"Budget Cut","Budget Increase")</f>
        <v>Budget Cut</v>
      </c>
    </row>
    <row r="1350" spans="1:11" x14ac:dyDescent="0.35">
      <c r="A1350" s="14" t="s">
        <v>606</v>
      </c>
      <c r="B1350" s="2">
        <v>20</v>
      </c>
      <c r="C1350" s="2">
        <v>43</v>
      </c>
      <c r="D1350" s="2" t="s">
        <v>574</v>
      </c>
      <c r="E1350" s="3" t="s">
        <v>607</v>
      </c>
      <c r="F1350" s="3" t="s">
        <v>26</v>
      </c>
      <c r="G1350" s="6">
        <v>12221832</v>
      </c>
      <c r="H1350" s="6">
        <v>11525598</v>
      </c>
      <c r="I1350" s="6">
        <f t="shared" si="21"/>
        <v>696234</v>
      </c>
      <c r="J1350" s="15">
        <v>-5.7000000000000002E-2</v>
      </c>
      <c r="K1350" s="6" t="str">
        <f>IF(Table1[[#This Row],[FY 2023]]&lt;Table1[[#This Row],[FY 2022]],"Budget Cut","Budget Increase")</f>
        <v>Budget Cut</v>
      </c>
    </row>
    <row r="1351" spans="1:11" x14ac:dyDescent="0.35">
      <c r="A1351" s="14" t="s">
        <v>688</v>
      </c>
      <c r="B1351" s="2">
        <v>27</v>
      </c>
      <c r="C1351" s="2">
        <v>31</v>
      </c>
      <c r="D1351" s="2" t="s">
        <v>672</v>
      </c>
      <c r="E1351" s="3" t="s">
        <v>689</v>
      </c>
      <c r="F1351" s="3" t="s">
        <v>26</v>
      </c>
      <c r="G1351" s="6">
        <v>12225357</v>
      </c>
      <c r="H1351" s="6">
        <v>10723749</v>
      </c>
      <c r="I1351" s="6">
        <f t="shared" si="21"/>
        <v>1501608</v>
      </c>
      <c r="J1351" s="15">
        <v>-0.123</v>
      </c>
      <c r="K1351" s="6" t="str">
        <f>IF(Table1[[#This Row],[FY 2023]]&lt;Table1[[#This Row],[FY 2022]],"Budget Cut","Budget Increase")</f>
        <v>Budget Cut</v>
      </c>
    </row>
    <row r="1352" spans="1:11" x14ac:dyDescent="0.35">
      <c r="A1352" s="14" t="s">
        <v>2065</v>
      </c>
      <c r="B1352" s="2">
        <v>19</v>
      </c>
      <c r="C1352" s="2">
        <v>37</v>
      </c>
      <c r="D1352" s="2" t="s">
        <v>2035</v>
      </c>
      <c r="E1352" s="3" t="s">
        <v>2066</v>
      </c>
      <c r="F1352" s="3" t="s">
        <v>21</v>
      </c>
      <c r="G1352" s="6">
        <v>12237288</v>
      </c>
      <c r="H1352" s="6">
        <v>11387454</v>
      </c>
      <c r="I1352" s="6">
        <f t="shared" si="21"/>
        <v>849834</v>
      </c>
      <c r="J1352" s="15">
        <v>-6.9000000000000006E-2</v>
      </c>
      <c r="K1352" s="6" t="str">
        <f>IF(Table1[[#This Row],[FY 2023]]&lt;Table1[[#This Row],[FY 2022]],"Budget Cut","Budget Increase")</f>
        <v>Budget Cut</v>
      </c>
    </row>
    <row r="1353" spans="1:11" x14ac:dyDescent="0.35">
      <c r="A1353" s="14" t="s">
        <v>2473</v>
      </c>
      <c r="B1353" s="2">
        <v>11</v>
      </c>
      <c r="C1353" s="2">
        <v>12</v>
      </c>
      <c r="D1353" s="2" t="s">
        <v>2421</v>
      </c>
      <c r="E1353" s="3" t="s">
        <v>2474</v>
      </c>
      <c r="F1353" s="3" t="s">
        <v>21</v>
      </c>
      <c r="G1353" s="6">
        <v>12283648</v>
      </c>
      <c r="H1353" s="6">
        <v>11632269</v>
      </c>
      <c r="I1353" s="6">
        <f t="shared" si="21"/>
        <v>651379</v>
      </c>
      <c r="J1353" s="15">
        <v>-5.2999999999999999E-2</v>
      </c>
      <c r="K1353" s="6" t="str">
        <f>IF(Table1[[#This Row],[FY 2023]]&lt;Table1[[#This Row],[FY 2022]],"Budget Cut","Budget Increase")</f>
        <v>Budget Cut</v>
      </c>
    </row>
    <row r="1354" spans="1:11" x14ac:dyDescent="0.35">
      <c r="A1354" s="14" t="s">
        <v>1404</v>
      </c>
      <c r="B1354" s="2">
        <v>24</v>
      </c>
      <c r="C1354" s="2">
        <v>30</v>
      </c>
      <c r="D1354" s="2" t="s">
        <v>1384</v>
      </c>
      <c r="E1354" s="3" t="s">
        <v>1405</v>
      </c>
      <c r="F1354" s="3" t="s">
        <v>21</v>
      </c>
      <c r="G1354" s="6">
        <v>12303540</v>
      </c>
      <c r="H1354" s="6">
        <v>12101442</v>
      </c>
      <c r="I1354" s="6">
        <f t="shared" si="21"/>
        <v>202098</v>
      </c>
      <c r="J1354" s="15">
        <v>-1.6E-2</v>
      </c>
      <c r="K1354" s="6" t="str">
        <f>IF(Table1[[#This Row],[FY 2023]]&lt;Table1[[#This Row],[FY 2022]],"Budget Cut","Budget Increase")</f>
        <v>Budget Cut</v>
      </c>
    </row>
    <row r="1355" spans="1:11" x14ac:dyDescent="0.35">
      <c r="A1355" s="14" t="s">
        <v>1565</v>
      </c>
      <c r="B1355" s="2">
        <v>21</v>
      </c>
      <c r="C1355" s="2">
        <v>47</v>
      </c>
      <c r="D1355" s="2" t="s">
        <v>1533</v>
      </c>
      <c r="E1355" s="3" t="s">
        <v>1566</v>
      </c>
      <c r="F1355" s="3" t="s">
        <v>26</v>
      </c>
      <c r="G1355" s="6">
        <v>12317669</v>
      </c>
      <c r="H1355" s="6">
        <v>11172738</v>
      </c>
      <c r="I1355" s="6">
        <f t="shared" si="21"/>
        <v>1144931</v>
      </c>
      <c r="J1355" s="15">
        <v>-9.2999999999999999E-2</v>
      </c>
      <c r="K1355" s="6" t="str">
        <f>IF(Table1[[#This Row],[FY 2023]]&lt;Table1[[#This Row],[FY 2022]],"Budget Cut","Budget Increase")</f>
        <v>Budget Cut</v>
      </c>
    </row>
    <row r="1356" spans="1:11" x14ac:dyDescent="0.35">
      <c r="A1356" s="14" t="s">
        <v>2024</v>
      </c>
      <c r="B1356" s="2">
        <v>22</v>
      </c>
      <c r="C1356" s="2">
        <v>46</v>
      </c>
      <c r="D1356" s="2" t="s">
        <v>1980</v>
      </c>
      <c r="E1356" s="3" t="s">
        <v>2025</v>
      </c>
      <c r="F1356" s="3" t="s">
        <v>21</v>
      </c>
      <c r="G1356" s="6">
        <v>12319038</v>
      </c>
      <c r="H1356" s="6">
        <v>11427449</v>
      </c>
      <c r="I1356" s="6">
        <f t="shared" si="21"/>
        <v>891589</v>
      </c>
      <c r="J1356" s="15">
        <v>-7.1999999999999995E-2</v>
      </c>
      <c r="K1356" s="6" t="str">
        <f>IF(Table1[[#This Row],[FY 2023]]&lt;Table1[[#This Row],[FY 2022]],"Budget Cut","Budget Increase")</f>
        <v>Budget Cut</v>
      </c>
    </row>
    <row r="1357" spans="1:11" x14ac:dyDescent="0.35">
      <c r="A1357" s="14" t="s">
        <v>684</v>
      </c>
      <c r="B1357" s="2">
        <v>27</v>
      </c>
      <c r="C1357" s="2">
        <v>31</v>
      </c>
      <c r="D1357" s="2" t="s">
        <v>672</v>
      </c>
      <c r="E1357" s="3" t="s">
        <v>685</v>
      </c>
      <c r="F1357" s="3" t="s">
        <v>26</v>
      </c>
      <c r="G1357" s="6">
        <v>12332841</v>
      </c>
      <c r="H1357" s="6">
        <v>10632096</v>
      </c>
      <c r="I1357" s="6">
        <f t="shared" si="21"/>
        <v>1700745</v>
      </c>
      <c r="J1357" s="15">
        <v>-0.13800000000000001</v>
      </c>
      <c r="K1357" s="6" t="str">
        <f>IF(Table1[[#This Row],[FY 2023]]&lt;Table1[[#This Row],[FY 2022]],"Budget Cut","Budget Increase")</f>
        <v>Budget Cut</v>
      </c>
    </row>
    <row r="1358" spans="1:11" x14ac:dyDescent="0.35">
      <c r="A1358" s="14" t="s">
        <v>2595</v>
      </c>
      <c r="B1358" s="2">
        <v>7</v>
      </c>
      <c r="C1358" s="2">
        <v>17</v>
      </c>
      <c r="D1358" s="2" t="s">
        <v>2567</v>
      </c>
      <c r="E1358" s="3" t="s">
        <v>2596</v>
      </c>
      <c r="F1358" s="3" t="s">
        <v>26</v>
      </c>
      <c r="G1358" s="6">
        <v>12354855</v>
      </c>
      <c r="H1358" s="6">
        <v>11059212</v>
      </c>
      <c r="I1358" s="6">
        <f t="shared" si="21"/>
        <v>1295643</v>
      </c>
      <c r="J1358" s="15">
        <v>-0.105</v>
      </c>
      <c r="K1358" s="6" t="str">
        <f>IF(Table1[[#This Row],[FY 2023]]&lt;Table1[[#This Row],[FY 2022]],"Budget Cut","Budget Increase")</f>
        <v>Budget Cut</v>
      </c>
    </row>
    <row r="1359" spans="1:11" x14ac:dyDescent="0.35">
      <c r="A1359" s="14" t="s">
        <v>610</v>
      </c>
      <c r="B1359" s="2">
        <v>20</v>
      </c>
      <c r="C1359" s="2">
        <v>43</v>
      </c>
      <c r="D1359" s="2" t="s">
        <v>574</v>
      </c>
      <c r="E1359" s="3" t="s">
        <v>611</v>
      </c>
      <c r="F1359" s="3" t="s">
        <v>21</v>
      </c>
      <c r="G1359" s="6">
        <v>12402097</v>
      </c>
      <c r="H1359" s="6">
        <v>11369094</v>
      </c>
      <c r="I1359" s="6">
        <f t="shared" si="21"/>
        <v>1033003</v>
      </c>
      <c r="J1359" s="15">
        <v>-8.3000000000000004E-2</v>
      </c>
      <c r="K1359" s="6" t="str">
        <f>IF(Table1[[#This Row],[FY 2023]]&lt;Table1[[#This Row],[FY 2022]],"Budget Cut","Budget Increase")</f>
        <v>Budget Cut</v>
      </c>
    </row>
    <row r="1360" spans="1:11" x14ac:dyDescent="0.35">
      <c r="A1360" s="14" t="s">
        <v>1212</v>
      </c>
      <c r="B1360" s="2">
        <v>14</v>
      </c>
      <c r="C1360" s="2">
        <v>34</v>
      </c>
      <c r="D1360" s="2" t="s">
        <v>1194</v>
      </c>
      <c r="E1360" s="3" t="s">
        <v>1213</v>
      </c>
      <c r="F1360" s="3" t="s">
        <v>26</v>
      </c>
      <c r="G1360" s="6">
        <v>12406898</v>
      </c>
      <c r="H1360" s="6">
        <v>11683877</v>
      </c>
      <c r="I1360" s="6">
        <f t="shared" si="21"/>
        <v>723021</v>
      </c>
      <c r="J1360" s="15">
        <v>-5.8000000000000003E-2</v>
      </c>
      <c r="K1360" s="6" t="str">
        <f>IF(Table1[[#This Row],[FY 2023]]&lt;Table1[[#This Row],[FY 2022]],"Budget Cut","Budget Increase")</f>
        <v>Budget Cut</v>
      </c>
    </row>
    <row r="1361" spans="1:11" x14ac:dyDescent="0.35">
      <c r="A1361" s="14" t="s">
        <v>1541</v>
      </c>
      <c r="B1361" s="2">
        <v>21</v>
      </c>
      <c r="C1361" s="2">
        <v>47</v>
      </c>
      <c r="D1361" s="2" t="s">
        <v>1533</v>
      </c>
      <c r="E1361" s="3" t="s">
        <v>1542</v>
      </c>
      <c r="F1361" s="3" t="s">
        <v>29</v>
      </c>
      <c r="G1361" s="6">
        <v>12431129</v>
      </c>
      <c r="H1361" s="6">
        <v>11680911</v>
      </c>
      <c r="I1361" s="6">
        <f t="shared" si="21"/>
        <v>750218</v>
      </c>
      <c r="J1361" s="15" t="s">
        <v>3232</v>
      </c>
      <c r="K1361" s="6" t="str">
        <f>IF(Table1[[#This Row],[FY 2023]]&lt;Table1[[#This Row],[FY 2022]],"Budget Cut","Budget Increase")</f>
        <v>Budget Cut</v>
      </c>
    </row>
    <row r="1362" spans="1:11" x14ac:dyDescent="0.35">
      <c r="A1362" s="14" t="s">
        <v>1970</v>
      </c>
      <c r="B1362" s="2">
        <v>30</v>
      </c>
      <c r="C1362" s="2">
        <v>21</v>
      </c>
      <c r="D1362" s="2" t="s">
        <v>1942</v>
      </c>
      <c r="E1362" s="3" t="s">
        <v>1971</v>
      </c>
      <c r="F1362" s="3" t="s">
        <v>21</v>
      </c>
      <c r="G1362" s="6">
        <v>12478683</v>
      </c>
      <c r="H1362" s="6">
        <v>11398111</v>
      </c>
      <c r="I1362" s="6">
        <f t="shared" si="21"/>
        <v>1080572</v>
      </c>
      <c r="J1362" s="15">
        <v>-8.6999999999999994E-2</v>
      </c>
      <c r="K1362" s="6" t="str">
        <f>IF(Table1[[#This Row],[FY 2023]]&lt;Table1[[#This Row],[FY 2022]],"Budget Cut","Budget Increase")</f>
        <v>Budget Cut</v>
      </c>
    </row>
    <row r="1363" spans="1:11" x14ac:dyDescent="0.35">
      <c r="A1363" s="14" t="s">
        <v>743</v>
      </c>
      <c r="B1363" s="2">
        <v>30</v>
      </c>
      <c r="C1363" s="2">
        <v>22</v>
      </c>
      <c r="D1363" s="2" t="s">
        <v>737</v>
      </c>
      <c r="E1363" s="3" t="s">
        <v>744</v>
      </c>
      <c r="F1363" s="3" t="s">
        <v>14</v>
      </c>
      <c r="G1363" s="6">
        <v>12489919</v>
      </c>
      <c r="H1363" s="6">
        <v>11621868</v>
      </c>
      <c r="I1363" s="6">
        <f t="shared" si="21"/>
        <v>868051</v>
      </c>
      <c r="J1363" s="15" t="s">
        <v>3240</v>
      </c>
      <c r="K1363" s="6" t="str">
        <f>IF(Table1[[#This Row],[FY 2023]]&lt;Table1[[#This Row],[FY 2022]],"Budget Cut","Budget Increase")</f>
        <v>Budget Cut</v>
      </c>
    </row>
    <row r="1364" spans="1:11" x14ac:dyDescent="0.35">
      <c r="A1364" s="14" t="s">
        <v>3218</v>
      </c>
      <c r="B1364" s="2">
        <v>21</v>
      </c>
      <c r="C1364" s="2">
        <v>44</v>
      </c>
      <c r="D1364" s="2" t="s">
        <v>3190</v>
      </c>
      <c r="E1364" s="3" t="s">
        <v>3219</v>
      </c>
      <c r="F1364" s="3" t="s">
        <v>21</v>
      </c>
      <c r="G1364" s="6">
        <v>12521981</v>
      </c>
      <c r="H1364" s="6">
        <v>11445527</v>
      </c>
      <c r="I1364" s="6">
        <f t="shared" si="21"/>
        <v>1076454</v>
      </c>
      <c r="J1364" s="15">
        <v>-8.5999999999999993E-2</v>
      </c>
      <c r="K1364" s="6" t="str">
        <f>IF(Table1[[#This Row],[FY 2023]]&lt;Table1[[#This Row],[FY 2022]],"Budget Cut","Budget Increase")</f>
        <v>Budget Cut</v>
      </c>
    </row>
    <row r="1365" spans="1:11" x14ac:dyDescent="0.35">
      <c r="A1365" s="14" t="s">
        <v>600</v>
      </c>
      <c r="B1365" s="2">
        <v>20</v>
      </c>
      <c r="C1365" s="2">
        <v>43</v>
      </c>
      <c r="D1365" s="2" t="s">
        <v>574</v>
      </c>
      <c r="E1365" s="3" t="s">
        <v>601</v>
      </c>
      <c r="F1365" s="3" t="s">
        <v>26</v>
      </c>
      <c r="G1365" s="6">
        <v>12561530</v>
      </c>
      <c r="H1365" s="6">
        <v>11188905</v>
      </c>
      <c r="I1365" s="6">
        <f t="shared" si="21"/>
        <v>1372625</v>
      </c>
      <c r="J1365" s="15">
        <v>-0.109</v>
      </c>
      <c r="K1365" s="6" t="str">
        <f>IF(Table1[[#This Row],[FY 2023]]&lt;Table1[[#This Row],[FY 2022]],"Budget Cut","Budget Increase")</f>
        <v>Budget Cut</v>
      </c>
    </row>
    <row r="1366" spans="1:11" x14ac:dyDescent="0.35">
      <c r="A1366" s="14" t="s">
        <v>772</v>
      </c>
      <c r="B1366" s="2">
        <v>31</v>
      </c>
      <c r="C1366" s="2">
        <v>50</v>
      </c>
      <c r="D1366" s="2" t="s">
        <v>770</v>
      </c>
      <c r="E1366" s="3" t="s">
        <v>773</v>
      </c>
      <c r="F1366" s="3" t="s">
        <v>14</v>
      </c>
      <c r="G1366" s="6">
        <v>12622207</v>
      </c>
      <c r="H1366" s="6">
        <v>12275053</v>
      </c>
      <c r="I1366" s="6">
        <f t="shared" si="21"/>
        <v>347154</v>
      </c>
      <c r="J1366" s="15">
        <v>-2.8000000000000001E-2</v>
      </c>
      <c r="K1366" s="6" t="str">
        <f>IF(Table1[[#This Row],[FY 2023]]&lt;Table1[[#This Row],[FY 2022]],"Budget Cut","Budget Increase")</f>
        <v>Budget Cut</v>
      </c>
    </row>
    <row r="1367" spans="1:11" x14ac:dyDescent="0.35">
      <c r="A1367" s="14" t="s">
        <v>1080</v>
      </c>
      <c r="B1367" s="2">
        <v>10</v>
      </c>
      <c r="C1367" s="2">
        <v>15</v>
      </c>
      <c r="D1367" s="2" t="s">
        <v>1040</v>
      </c>
      <c r="E1367" s="3" t="s">
        <v>1081</v>
      </c>
      <c r="F1367" s="3" t="s">
        <v>21</v>
      </c>
      <c r="G1367" s="6">
        <v>12649773</v>
      </c>
      <c r="H1367" s="6">
        <v>11352217</v>
      </c>
      <c r="I1367" s="6">
        <f t="shared" si="21"/>
        <v>1297556</v>
      </c>
      <c r="J1367" s="15">
        <v>-0.10299999999999999</v>
      </c>
      <c r="K1367" s="6" t="str">
        <f>IF(Table1[[#This Row],[FY 2023]]&lt;Table1[[#This Row],[FY 2022]],"Budget Cut","Budget Increase")</f>
        <v>Budget Cut</v>
      </c>
    </row>
    <row r="1368" spans="1:11" x14ac:dyDescent="0.35">
      <c r="A1368" s="14" t="s">
        <v>1641</v>
      </c>
      <c r="B1368" s="2">
        <v>26</v>
      </c>
      <c r="C1368" s="2">
        <v>23</v>
      </c>
      <c r="D1368" s="2" t="s">
        <v>1633</v>
      </c>
      <c r="E1368" s="3" t="s">
        <v>1642</v>
      </c>
      <c r="F1368" s="3" t="s">
        <v>11</v>
      </c>
      <c r="G1368" s="6">
        <v>12676167</v>
      </c>
      <c r="H1368" s="6">
        <v>12603981</v>
      </c>
      <c r="I1368" s="6">
        <f t="shared" si="21"/>
        <v>72186</v>
      </c>
      <c r="J1368" s="15">
        <v>-6.0000000000000001E-3</v>
      </c>
      <c r="K1368" s="6" t="str">
        <f>IF(Table1[[#This Row],[FY 2023]]&lt;Table1[[#This Row],[FY 2022]],"Budget Cut","Budget Increase")</f>
        <v>Budget Cut</v>
      </c>
    </row>
    <row r="1369" spans="1:11" x14ac:dyDescent="0.35">
      <c r="A1369" s="14" t="s">
        <v>598</v>
      </c>
      <c r="B1369" s="2">
        <v>20</v>
      </c>
      <c r="C1369" s="2">
        <v>43</v>
      </c>
      <c r="D1369" s="2" t="s">
        <v>574</v>
      </c>
      <c r="E1369" s="3" t="s">
        <v>599</v>
      </c>
      <c r="F1369" s="3" t="s">
        <v>21</v>
      </c>
      <c r="G1369" s="6">
        <v>12711716</v>
      </c>
      <c r="H1369" s="6">
        <v>12072501</v>
      </c>
      <c r="I1369" s="6">
        <f t="shared" si="21"/>
        <v>639215</v>
      </c>
      <c r="J1369" s="15" t="s">
        <v>3241</v>
      </c>
      <c r="K1369" s="6" t="str">
        <f>IF(Table1[[#This Row],[FY 2023]]&lt;Table1[[#This Row],[FY 2022]],"Budget Cut","Budget Increase")</f>
        <v>Budget Cut</v>
      </c>
    </row>
    <row r="1370" spans="1:11" x14ac:dyDescent="0.35">
      <c r="A1370" s="14" t="s">
        <v>608</v>
      </c>
      <c r="B1370" s="2">
        <v>20</v>
      </c>
      <c r="C1370" s="2">
        <v>43</v>
      </c>
      <c r="D1370" s="2" t="s">
        <v>574</v>
      </c>
      <c r="E1370" s="3" t="s">
        <v>609</v>
      </c>
      <c r="F1370" s="3" t="s">
        <v>26</v>
      </c>
      <c r="G1370" s="6">
        <v>12718961</v>
      </c>
      <c r="H1370" s="6">
        <v>12287856</v>
      </c>
      <c r="I1370" s="6">
        <f t="shared" si="21"/>
        <v>431105</v>
      </c>
      <c r="J1370" s="15">
        <v>-3.4000000000000002E-2</v>
      </c>
      <c r="K1370" s="6" t="str">
        <f>IF(Table1[[#This Row],[FY 2023]]&lt;Table1[[#This Row],[FY 2022]],"Budget Cut","Budget Increase")</f>
        <v>Budget Cut</v>
      </c>
    </row>
    <row r="1371" spans="1:11" x14ac:dyDescent="0.35">
      <c r="A1371" s="14" t="s">
        <v>1302</v>
      </c>
      <c r="B1371" s="2">
        <v>15</v>
      </c>
      <c r="C1371" s="2">
        <v>39</v>
      </c>
      <c r="D1371" s="2" t="s">
        <v>1268</v>
      </c>
      <c r="E1371" s="3" t="s">
        <v>1303</v>
      </c>
      <c r="F1371" s="3" t="s">
        <v>21</v>
      </c>
      <c r="G1371" s="6">
        <v>12772952</v>
      </c>
      <c r="H1371" s="6">
        <v>12864715</v>
      </c>
      <c r="I1371" s="6">
        <f t="shared" si="21"/>
        <v>-91763</v>
      </c>
      <c r="J1371" s="15">
        <v>7.0000000000000001E-3</v>
      </c>
      <c r="K1371" s="6" t="str">
        <f>IF(Table1[[#This Row],[FY 2023]]&lt;Table1[[#This Row],[FY 2022]],"Budget Cut","Budget Increase")</f>
        <v>Budget Increase</v>
      </c>
    </row>
    <row r="1372" spans="1:11" x14ac:dyDescent="0.35">
      <c r="A1372" s="14" t="s">
        <v>2418</v>
      </c>
      <c r="B1372" s="2">
        <v>75</v>
      </c>
      <c r="C1372" s="2">
        <v>9</v>
      </c>
      <c r="D1372" s="2" t="s">
        <v>2354</v>
      </c>
      <c r="E1372" s="3" t="s">
        <v>2419</v>
      </c>
      <c r="F1372" s="3" t="s">
        <v>29</v>
      </c>
      <c r="G1372" s="6">
        <v>12841692</v>
      </c>
      <c r="H1372" s="6">
        <v>11752413</v>
      </c>
      <c r="I1372" s="6">
        <f t="shared" si="21"/>
        <v>1089279</v>
      </c>
      <c r="J1372" s="15">
        <v>-8.5000000000000006E-2</v>
      </c>
      <c r="K1372" s="6" t="str">
        <f>IF(Table1[[#This Row],[FY 2023]]&lt;Table1[[#This Row],[FY 2022]],"Budget Cut","Budget Increase")</f>
        <v>Budget Cut</v>
      </c>
    </row>
    <row r="1373" spans="1:11" x14ac:dyDescent="0.35">
      <c r="A1373" s="14" t="s">
        <v>446</v>
      </c>
      <c r="B1373" s="2">
        <v>31</v>
      </c>
      <c r="C1373" s="2">
        <v>51</v>
      </c>
      <c r="D1373" s="2" t="s">
        <v>438</v>
      </c>
      <c r="E1373" s="3" t="s">
        <v>447</v>
      </c>
      <c r="F1373" s="3" t="s">
        <v>14</v>
      </c>
      <c r="G1373" s="6">
        <v>12870619</v>
      </c>
      <c r="H1373" s="6">
        <v>12628080</v>
      </c>
      <c r="I1373" s="6">
        <f t="shared" si="21"/>
        <v>242539</v>
      </c>
      <c r="J1373" s="15">
        <v>-1.9E-2</v>
      </c>
      <c r="K1373" s="6" t="str">
        <f>IF(Table1[[#This Row],[FY 2023]]&lt;Table1[[#This Row],[FY 2022]],"Budget Cut","Budget Increase")</f>
        <v>Budget Cut</v>
      </c>
    </row>
    <row r="1374" spans="1:11" x14ac:dyDescent="0.35">
      <c r="A1374" s="14" t="s">
        <v>1337</v>
      </c>
      <c r="B1374" s="2">
        <v>31</v>
      </c>
      <c r="C1374" s="2">
        <v>49</v>
      </c>
      <c r="D1374" s="2" t="s">
        <v>1325</v>
      </c>
      <c r="E1374" s="3" t="s">
        <v>1338</v>
      </c>
      <c r="F1374" s="3" t="s">
        <v>21</v>
      </c>
      <c r="G1374" s="6">
        <v>12887484</v>
      </c>
      <c r="H1374" s="6">
        <v>12260313</v>
      </c>
      <c r="I1374" s="6">
        <f t="shared" si="21"/>
        <v>627171</v>
      </c>
      <c r="J1374" s="15">
        <v>-4.9000000000000002E-2</v>
      </c>
      <c r="K1374" s="6" t="str">
        <f>IF(Table1[[#This Row],[FY 2023]]&lt;Table1[[#This Row],[FY 2022]],"Budget Cut","Budget Increase")</f>
        <v>Budget Cut</v>
      </c>
    </row>
    <row r="1375" spans="1:11" x14ac:dyDescent="0.35">
      <c r="A1375" s="14" t="s">
        <v>1614</v>
      </c>
      <c r="B1375" s="2">
        <v>30</v>
      </c>
      <c r="C1375" s="2">
        <v>25</v>
      </c>
      <c r="D1375" s="2" t="s">
        <v>1592</v>
      </c>
      <c r="E1375" s="3" t="s">
        <v>1615</v>
      </c>
      <c r="F1375" s="3" t="s">
        <v>14</v>
      </c>
      <c r="G1375" s="6">
        <v>12888339</v>
      </c>
      <c r="H1375" s="6">
        <v>11989289</v>
      </c>
      <c r="I1375" s="6">
        <f t="shared" si="21"/>
        <v>899050</v>
      </c>
      <c r="J1375" s="15" t="s">
        <v>3240</v>
      </c>
      <c r="K1375" s="6" t="str">
        <f>IF(Table1[[#This Row],[FY 2023]]&lt;Table1[[#This Row],[FY 2022]],"Budget Cut","Budget Increase")</f>
        <v>Budget Cut</v>
      </c>
    </row>
    <row r="1376" spans="1:11" x14ac:dyDescent="0.35">
      <c r="A1376" s="14" t="s">
        <v>2856</v>
      </c>
      <c r="B1376" s="2">
        <v>9</v>
      </c>
      <c r="C1376" s="2">
        <v>16</v>
      </c>
      <c r="D1376" s="2" t="s">
        <v>2792</v>
      </c>
      <c r="E1376" s="3" t="s">
        <v>2857</v>
      </c>
      <c r="F1376" s="3" t="s">
        <v>21</v>
      </c>
      <c r="G1376" s="6">
        <v>12904619</v>
      </c>
      <c r="H1376" s="6">
        <v>11139226</v>
      </c>
      <c r="I1376" s="6">
        <f t="shared" si="21"/>
        <v>1765393</v>
      </c>
      <c r="J1376" s="15">
        <v>-0.13700000000000001</v>
      </c>
      <c r="K1376" s="6" t="str">
        <f>IF(Table1[[#This Row],[FY 2023]]&lt;Table1[[#This Row],[FY 2022]],"Budget Cut","Budget Increase")</f>
        <v>Budget Cut</v>
      </c>
    </row>
    <row r="1377" spans="1:11" x14ac:dyDescent="0.35">
      <c r="A1377" s="14" t="s">
        <v>1151</v>
      </c>
      <c r="B1377" s="2">
        <v>25</v>
      </c>
      <c r="C1377" s="2">
        <v>24</v>
      </c>
      <c r="D1377" s="2" t="s">
        <v>1127</v>
      </c>
      <c r="E1377" s="3" t="s">
        <v>1152</v>
      </c>
      <c r="F1377" s="3" t="s">
        <v>11</v>
      </c>
      <c r="G1377" s="6">
        <v>12968394</v>
      </c>
      <c r="H1377" s="6">
        <v>13708496</v>
      </c>
      <c r="I1377" s="6">
        <f t="shared" si="21"/>
        <v>-740102</v>
      </c>
      <c r="J1377" s="15">
        <v>5.7000000000000002E-2</v>
      </c>
      <c r="K1377" s="6" t="str">
        <f>IF(Table1[[#This Row],[FY 2023]]&lt;Table1[[#This Row],[FY 2022]],"Budget Cut","Budget Increase")</f>
        <v>Budget Increase</v>
      </c>
    </row>
    <row r="1378" spans="1:11" x14ac:dyDescent="0.35">
      <c r="A1378" s="14" t="s">
        <v>2730</v>
      </c>
      <c r="B1378" s="2">
        <v>10</v>
      </c>
      <c r="C1378" s="2">
        <v>14</v>
      </c>
      <c r="D1378" s="2" t="s">
        <v>2688</v>
      </c>
      <c r="E1378" s="3" t="s">
        <v>2731</v>
      </c>
      <c r="F1378" s="3" t="s">
        <v>26</v>
      </c>
      <c r="G1378" s="6">
        <v>12969249</v>
      </c>
      <c r="H1378" s="6">
        <v>11403417</v>
      </c>
      <c r="I1378" s="6">
        <f t="shared" si="21"/>
        <v>1565832</v>
      </c>
      <c r="J1378" s="15">
        <v>-0.121</v>
      </c>
      <c r="K1378" s="6" t="str">
        <f>IF(Table1[[#This Row],[FY 2023]]&lt;Table1[[#This Row],[FY 2022]],"Budget Cut","Budget Increase")</f>
        <v>Budget Cut</v>
      </c>
    </row>
    <row r="1379" spans="1:11" x14ac:dyDescent="0.35">
      <c r="A1379" s="14" t="s">
        <v>790</v>
      </c>
      <c r="B1379" s="2">
        <v>31</v>
      </c>
      <c r="C1379" s="2">
        <v>50</v>
      </c>
      <c r="D1379" s="2" t="s">
        <v>770</v>
      </c>
      <c r="E1379" s="3" t="s">
        <v>791</v>
      </c>
      <c r="F1379" s="3" t="s">
        <v>26</v>
      </c>
      <c r="G1379" s="6">
        <v>12985995</v>
      </c>
      <c r="H1379" s="6">
        <v>12548487</v>
      </c>
      <c r="I1379" s="6">
        <f t="shared" si="21"/>
        <v>437508</v>
      </c>
      <c r="J1379" s="15">
        <v>-3.4000000000000002E-2</v>
      </c>
      <c r="K1379" s="6" t="str">
        <f>IF(Table1[[#This Row],[FY 2023]]&lt;Table1[[#This Row],[FY 2022]],"Budget Cut","Budget Increase")</f>
        <v>Budget Cut</v>
      </c>
    </row>
    <row r="1380" spans="1:11" x14ac:dyDescent="0.35">
      <c r="A1380" s="14" t="s">
        <v>1070</v>
      </c>
      <c r="B1380" s="2">
        <v>10</v>
      </c>
      <c r="C1380" s="2">
        <v>15</v>
      </c>
      <c r="D1380" s="2" t="s">
        <v>1040</v>
      </c>
      <c r="E1380" s="3" t="s">
        <v>1071</v>
      </c>
      <c r="F1380" s="3" t="s">
        <v>14</v>
      </c>
      <c r="G1380" s="6">
        <v>12994282</v>
      </c>
      <c r="H1380" s="6">
        <v>10249239</v>
      </c>
      <c r="I1380" s="6">
        <f t="shared" si="21"/>
        <v>2745043</v>
      </c>
      <c r="J1380" s="15">
        <v>-0.21099999999999999</v>
      </c>
      <c r="K1380" s="6" t="str">
        <f>IF(Table1[[#This Row],[FY 2023]]&lt;Table1[[#This Row],[FY 2022]],"Budget Cut","Budget Increase")</f>
        <v>Budget Cut</v>
      </c>
    </row>
    <row r="1381" spans="1:11" x14ac:dyDescent="0.35">
      <c r="A1381" s="14" t="s">
        <v>281</v>
      </c>
      <c r="B1381" s="2">
        <v>4</v>
      </c>
      <c r="C1381" s="2">
        <v>8</v>
      </c>
      <c r="D1381" s="2" t="s">
        <v>243</v>
      </c>
      <c r="E1381" s="3" t="s">
        <v>282</v>
      </c>
      <c r="F1381" s="3" t="s">
        <v>26</v>
      </c>
      <c r="G1381" s="6">
        <v>12999216</v>
      </c>
      <c r="H1381" s="6">
        <v>13306645</v>
      </c>
      <c r="I1381" s="6">
        <f t="shared" si="21"/>
        <v>-307429</v>
      </c>
      <c r="J1381" s="15">
        <v>2.4E-2</v>
      </c>
      <c r="K1381" s="6" t="str">
        <f>IF(Table1[[#This Row],[FY 2023]]&lt;Table1[[#This Row],[FY 2022]],"Budget Cut","Budget Increase")</f>
        <v>Budget Increase</v>
      </c>
    </row>
    <row r="1382" spans="1:11" x14ac:dyDescent="0.35">
      <c r="A1382" s="14" t="s">
        <v>1025</v>
      </c>
      <c r="B1382" s="2">
        <v>12</v>
      </c>
      <c r="C1382" s="2">
        <v>18</v>
      </c>
      <c r="D1382" s="2" t="s">
        <v>965</v>
      </c>
      <c r="E1382" s="3" t="s">
        <v>1026</v>
      </c>
      <c r="F1382" s="3" t="s">
        <v>21</v>
      </c>
      <c r="G1382" s="6">
        <v>13005501</v>
      </c>
      <c r="H1382" s="6">
        <v>11959655</v>
      </c>
      <c r="I1382" s="6">
        <f t="shared" si="21"/>
        <v>1045846</v>
      </c>
      <c r="J1382" s="15" t="s">
        <v>3238</v>
      </c>
      <c r="K1382" s="6" t="str">
        <f>IF(Table1[[#This Row],[FY 2023]]&lt;Table1[[#This Row],[FY 2022]],"Budget Cut","Budget Increase")</f>
        <v>Budget Cut</v>
      </c>
    </row>
    <row r="1383" spans="1:11" x14ac:dyDescent="0.35">
      <c r="A1383" s="14" t="s">
        <v>2593</v>
      </c>
      <c r="B1383" s="2">
        <v>7</v>
      </c>
      <c r="C1383" s="2">
        <v>17</v>
      </c>
      <c r="D1383" s="2" t="s">
        <v>2567</v>
      </c>
      <c r="E1383" s="3" t="s">
        <v>2594</v>
      </c>
      <c r="F1383" s="3" t="s">
        <v>26</v>
      </c>
      <c r="G1383" s="6">
        <v>13038642</v>
      </c>
      <c r="H1383" s="6">
        <v>11762346</v>
      </c>
      <c r="I1383" s="6">
        <f t="shared" si="21"/>
        <v>1276296</v>
      </c>
      <c r="J1383" s="15">
        <v>-9.8000000000000004E-2</v>
      </c>
      <c r="K1383" s="6" t="str">
        <f>IF(Table1[[#This Row],[FY 2023]]&lt;Table1[[#This Row],[FY 2022]],"Budget Cut","Budget Increase")</f>
        <v>Budget Cut</v>
      </c>
    </row>
    <row r="1384" spans="1:11" x14ac:dyDescent="0.35">
      <c r="A1384" s="14" t="s">
        <v>1408</v>
      </c>
      <c r="B1384" s="2">
        <v>24</v>
      </c>
      <c r="C1384" s="2">
        <v>30</v>
      </c>
      <c r="D1384" s="2" t="s">
        <v>1384</v>
      </c>
      <c r="E1384" s="3" t="s">
        <v>1409</v>
      </c>
      <c r="F1384" s="3" t="s">
        <v>21</v>
      </c>
      <c r="G1384" s="6">
        <v>13061193</v>
      </c>
      <c r="H1384" s="6">
        <v>12501859</v>
      </c>
      <c r="I1384" s="6">
        <f t="shared" si="21"/>
        <v>559334</v>
      </c>
      <c r="J1384" s="15">
        <v>-4.2999999999999997E-2</v>
      </c>
      <c r="K1384" s="6" t="str">
        <f>IF(Table1[[#This Row],[FY 2023]]&lt;Table1[[#This Row],[FY 2022]],"Budget Cut","Budget Increase")</f>
        <v>Budget Cut</v>
      </c>
    </row>
    <row r="1385" spans="1:11" x14ac:dyDescent="0.35">
      <c r="A1385" s="14" t="s">
        <v>466</v>
      </c>
      <c r="B1385" s="2">
        <v>31</v>
      </c>
      <c r="C1385" s="2">
        <v>51</v>
      </c>
      <c r="D1385" s="2" t="s">
        <v>438</v>
      </c>
      <c r="E1385" s="3" t="s">
        <v>467</v>
      </c>
      <c r="F1385" s="3" t="s">
        <v>21</v>
      </c>
      <c r="G1385" s="6">
        <v>13081261</v>
      </c>
      <c r="H1385" s="6">
        <v>12399694</v>
      </c>
      <c r="I1385" s="6">
        <f t="shared" si="21"/>
        <v>681567</v>
      </c>
      <c r="J1385" s="15">
        <v>-5.1999999999999998E-2</v>
      </c>
      <c r="K1385" s="6" t="str">
        <f>IF(Table1[[#This Row],[FY 2023]]&lt;Table1[[#This Row],[FY 2022]],"Budget Cut","Budget Increase")</f>
        <v>Budget Cut</v>
      </c>
    </row>
    <row r="1386" spans="1:11" x14ac:dyDescent="0.35">
      <c r="A1386" s="14" t="s">
        <v>190</v>
      </c>
      <c r="B1386" s="2">
        <v>15</v>
      </c>
      <c r="C1386" s="2">
        <v>38</v>
      </c>
      <c r="D1386" s="2" t="s">
        <v>180</v>
      </c>
      <c r="E1386" s="3" t="s">
        <v>191</v>
      </c>
      <c r="F1386" s="3" t="s">
        <v>21</v>
      </c>
      <c r="G1386" s="6">
        <v>13116705</v>
      </c>
      <c r="H1386" s="6">
        <v>11681167</v>
      </c>
      <c r="I1386" s="6">
        <f t="shared" si="21"/>
        <v>1435538</v>
      </c>
      <c r="J1386" s="15">
        <v>-0.109</v>
      </c>
      <c r="K1386" s="6" t="str">
        <f>IF(Table1[[#This Row],[FY 2023]]&lt;Table1[[#This Row],[FY 2022]],"Budget Cut","Budget Increase")</f>
        <v>Budget Cut</v>
      </c>
    </row>
    <row r="1387" spans="1:11" x14ac:dyDescent="0.35">
      <c r="A1387" s="14" t="s">
        <v>2992</v>
      </c>
      <c r="B1387" s="2">
        <v>11</v>
      </c>
      <c r="C1387" s="2">
        <v>13</v>
      </c>
      <c r="D1387" s="2" t="s">
        <v>2942</v>
      </c>
      <c r="E1387" s="3" t="s">
        <v>2993</v>
      </c>
      <c r="F1387" s="3" t="s">
        <v>21</v>
      </c>
      <c r="G1387" s="6">
        <v>13128144</v>
      </c>
      <c r="H1387" s="6">
        <v>11153574</v>
      </c>
      <c r="I1387" s="6">
        <f t="shared" si="21"/>
        <v>1974570</v>
      </c>
      <c r="J1387" s="15" t="s">
        <v>3263</v>
      </c>
      <c r="K1387" s="6" t="str">
        <f>IF(Table1[[#This Row],[FY 2023]]&lt;Table1[[#This Row],[FY 2022]],"Budget Cut","Budget Increase")</f>
        <v>Budget Cut</v>
      </c>
    </row>
    <row r="1388" spans="1:11" x14ac:dyDescent="0.35">
      <c r="A1388" s="14" t="s">
        <v>3137</v>
      </c>
      <c r="B1388" s="2">
        <v>24</v>
      </c>
      <c r="C1388" s="2">
        <v>26</v>
      </c>
      <c r="D1388" s="2" t="s">
        <v>3123</v>
      </c>
      <c r="E1388" s="3" t="s">
        <v>3138</v>
      </c>
      <c r="F1388" s="3" t="s">
        <v>21</v>
      </c>
      <c r="G1388" s="6">
        <v>13157145</v>
      </c>
      <c r="H1388" s="6">
        <v>11003058</v>
      </c>
      <c r="I1388" s="6">
        <f t="shared" si="21"/>
        <v>2154087</v>
      </c>
      <c r="J1388" s="15">
        <v>-0.16400000000000001</v>
      </c>
      <c r="K1388" s="6" t="str">
        <f>IF(Table1[[#This Row],[FY 2023]]&lt;Table1[[#This Row],[FY 2022]],"Budget Cut","Budget Increase")</f>
        <v>Budget Cut</v>
      </c>
    </row>
    <row r="1389" spans="1:11" x14ac:dyDescent="0.35">
      <c r="A1389" s="14" t="s">
        <v>1467</v>
      </c>
      <c r="B1389" s="2">
        <v>17</v>
      </c>
      <c r="C1389" s="2">
        <v>35</v>
      </c>
      <c r="D1389" s="2" t="s">
        <v>1421</v>
      </c>
      <c r="E1389" s="3" t="s">
        <v>1468</v>
      </c>
      <c r="F1389" s="3" t="s">
        <v>29</v>
      </c>
      <c r="G1389" s="6">
        <v>13159499</v>
      </c>
      <c r="H1389" s="6">
        <v>12580649</v>
      </c>
      <c r="I1389" s="6">
        <f t="shared" si="21"/>
        <v>578850</v>
      </c>
      <c r="J1389" s="15">
        <v>-4.3999999999999997E-2</v>
      </c>
      <c r="K1389" s="6" t="str">
        <f>IF(Table1[[#This Row],[FY 2023]]&lt;Table1[[#This Row],[FY 2022]],"Budget Cut","Budget Increase")</f>
        <v>Budget Cut</v>
      </c>
    </row>
    <row r="1390" spans="1:11" x14ac:dyDescent="0.35">
      <c r="A1390" s="14" t="s">
        <v>946</v>
      </c>
      <c r="B1390" s="2">
        <v>10</v>
      </c>
      <c r="C1390" s="2">
        <v>11</v>
      </c>
      <c r="D1390" s="2" t="s">
        <v>896</v>
      </c>
      <c r="E1390" s="3" t="s">
        <v>947</v>
      </c>
      <c r="F1390" s="3" t="s">
        <v>26</v>
      </c>
      <c r="G1390" s="6">
        <v>13223862</v>
      </c>
      <c r="H1390" s="6">
        <v>11940730</v>
      </c>
      <c r="I1390" s="6">
        <f t="shared" si="21"/>
        <v>1283132</v>
      </c>
      <c r="J1390" s="15">
        <v>-9.7000000000000003E-2</v>
      </c>
      <c r="K1390" s="6" t="str">
        <f>IF(Table1[[#This Row],[FY 2023]]&lt;Table1[[#This Row],[FY 2022]],"Budget Cut","Budget Increase")</f>
        <v>Budget Cut</v>
      </c>
    </row>
    <row r="1391" spans="1:11" x14ac:dyDescent="0.35">
      <c r="A1391" s="14" t="s">
        <v>1141</v>
      </c>
      <c r="B1391" s="2">
        <v>25</v>
      </c>
      <c r="C1391" s="2">
        <v>24</v>
      </c>
      <c r="D1391" s="2" t="s">
        <v>1127</v>
      </c>
      <c r="E1391" s="3" t="s">
        <v>1142</v>
      </c>
      <c r="F1391" s="3" t="s">
        <v>26</v>
      </c>
      <c r="G1391" s="6">
        <v>13226273</v>
      </c>
      <c r="H1391" s="6">
        <v>12297933</v>
      </c>
      <c r="I1391" s="6">
        <f t="shared" si="21"/>
        <v>928340</v>
      </c>
      <c r="J1391" s="15" t="s">
        <v>3240</v>
      </c>
      <c r="K1391" s="6" t="str">
        <f>IF(Table1[[#This Row],[FY 2023]]&lt;Table1[[#This Row],[FY 2022]],"Budget Cut","Budget Increase")</f>
        <v>Budget Cut</v>
      </c>
    </row>
    <row r="1392" spans="1:11" x14ac:dyDescent="0.35">
      <c r="A1392" s="14" t="s">
        <v>2874</v>
      </c>
      <c r="B1392" s="2">
        <v>9</v>
      </c>
      <c r="C1392" s="2">
        <v>16</v>
      </c>
      <c r="D1392" s="2" t="s">
        <v>2792</v>
      </c>
      <c r="E1392" s="3" t="s">
        <v>2875</v>
      </c>
      <c r="F1392" s="3" t="s">
        <v>26</v>
      </c>
      <c r="G1392" s="6">
        <v>13258567</v>
      </c>
      <c r="H1392" s="6">
        <v>11885346</v>
      </c>
      <c r="I1392" s="6">
        <f t="shared" si="21"/>
        <v>1373221</v>
      </c>
      <c r="J1392" s="15">
        <v>-0.104</v>
      </c>
      <c r="K1392" s="6" t="str">
        <f>IF(Table1[[#This Row],[FY 2023]]&lt;Table1[[#This Row],[FY 2022]],"Budget Cut","Budget Increase")</f>
        <v>Budget Cut</v>
      </c>
    </row>
    <row r="1393" spans="1:11" x14ac:dyDescent="0.35">
      <c r="A1393" s="14" t="s">
        <v>883</v>
      </c>
      <c r="B1393" s="2">
        <v>6</v>
      </c>
      <c r="C1393" s="2">
        <v>10</v>
      </c>
      <c r="D1393" s="2" t="s">
        <v>813</v>
      </c>
      <c r="E1393" s="3" t="s">
        <v>884</v>
      </c>
      <c r="F1393" s="3" t="s">
        <v>434</v>
      </c>
      <c r="G1393" s="6">
        <v>13370621</v>
      </c>
      <c r="H1393" s="6">
        <v>13147691</v>
      </c>
      <c r="I1393" s="6">
        <f t="shared" si="21"/>
        <v>222930</v>
      </c>
      <c r="J1393" s="15">
        <v>-1.7000000000000001E-2</v>
      </c>
      <c r="K1393" s="6" t="str">
        <f>IF(Table1[[#This Row],[FY 2023]]&lt;Table1[[#This Row],[FY 2022]],"Budget Cut","Budget Increase")</f>
        <v>Budget Cut</v>
      </c>
    </row>
    <row r="1394" spans="1:11" x14ac:dyDescent="0.35">
      <c r="A1394" s="14" t="s">
        <v>1524</v>
      </c>
      <c r="B1394" s="2">
        <v>22</v>
      </c>
      <c r="C1394" s="2">
        <v>40</v>
      </c>
      <c r="D1394" s="2" t="s">
        <v>1486</v>
      </c>
      <c r="E1394" s="3" t="s">
        <v>1525</v>
      </c>
      <c r="F1394" s="3" t="s">
        <v>21</v>
      </c>
      <c r="G1394" s="6">
        <v>13377499</v>
      </c>
      <c r="H1394" s="6">
        <v>11616197</v>
      </c>
      <c r="I1394" s="6">
        <f t="shared" si="21"/>
        <v>1761302</v>
      </c>
      <c r="J1394" s="15">
        <v>-0.13200000000000001</v>
      </c>
      <c r="K1394" s="6" t="str">
        <f>IF(Table1[[#This Row],[FY 2023]]&lt;Table1[[#This Row],[FY 2022]],"Budget Cut","Budget Increase")</f>
        <v>Budget Cut</v>
      </c>
    </row>
    <row r="1395" spans="1:11" x14ac:dyDescent="0.35">
      <c r="A1395" s="14" t="s">
        <v>916</v>
      </c>
      <c r="B1395" s="2">
        <v>10</v>
      </c>
      <c r="C1395" s="2">
        <v>11</v>
      </c>
      <c r="D1395" s="2" t="s">
        <v>896</v>
      </c>
      <c r="E1395" s="3" t="s">
        <v>917</v>
      </c>
      <c r="F1395" s="3" t="s">
        <v>29</v>
      </c>
      <c r="G1395" s="6">
        <v>13416504</v>
      </c>
      <c r="H1395" s="6">
        <v>12650686</v>
      </c>
      <c r="I1395" s="6">
        <f t="shared" si="21"/>
        <v>765818</v>
      </c>
      <c r="J1395" s="15">
        <v>-5.7000000000000002E-2</v>
      </c>
      <c r="K1395" s="6" t="str">
        <f>IF(Table1[[#This Row],[FY 2023]]&lt;Table1[[#This Row],[FY 2022]],"Budget Cut","Budget Increase")</f>
        <v>Budget Cut</v>
      </c>
    </row>
    <row r="1396" spans="1:11" x14ac:dyDescent="0.35">
      <c r="A1396" s="14" t="s">
        <v>592</v>
      </c>
      <c r="B1396" s="2">
        <v>20</v>
      </c>
      <c r="C1396" s="2">
        <v>43</v>
      </c>
      <c r="D1396" s="2" t="s">
        <v>574</v>
      </c>
      <c r="E1396" s="3" t="s">
        <v>593</v>
      </c>
      <c r="F1396" s="3" t="s">
        <v>21</v>
      </c>
      <c r="G1396" s="6">
        <v>13458065</v>
      </c>
      <c r="H1396" s="6">
        <v>12591221</v>
      </c>
      <c r="I1396" s="6">
        <f t="shared" si="21"/>
        <v>866844</v>
      </c>
      <c r="J1396" s="15">
        <v>-6.4000000000000001E-2</v>
      </c>
      <c r="K1396" s="6" t="str">
        <f>IF(Table1[[#This Row],[FY 2023]]&lt;Table1[[#This Row],[FY 2022]],"Budget Cut","Budget Increase")</f>
        <v>Budget Cut</v>
      </c>
    </row>
    <row r="1397" spans="1:11" x14ac:dyDescent="0.35">
      <c r="A1397" s="14" t="s">
        <v>1563</v>
      </c>
      <c r="B1397" s="2">
        <v>21</v>
      </c>
      <c r="C1397" s="2">
        <v>47</v>
      </c>
      <c r="D1397" s="2" t="s">
        <v>1533</v>
      </c>
      <c r="E1397" s="3" t="s">
        <v>1564</v>
      </c>
      <c r="F1397" s="3" t="s">
        <v>14</v>
      </c>
      <c r="G1397" s="6">
        <v>13495505</v>
      </c>
      <c r="H1397" s="6">
        <v>12212835</v>
      </c>
      <c r="I1397" s="6">
        <f t="shared" si="21"/>
        <v>1282670</v>
      </c>
      <c r="J1397" s="15">
        <v>-9.5000000000000001E-2</v>
      </c>
      <c r="K1397" s="6" t="str">
        <f>IF(Table1[[#This Row],[FY 2023]]&lt;Table1[[#This Row],[FY 2022]],"Budget Cut","Budget Increase")</f>
        <v>Budget Cut</v>
      </c>
    </row>
    <row r="1398" spans="1:11" x14ac:dyDescent="0.35">
      <c r="A1398" s="14" t="s">
        <v>1567</v>
      </c>
      <c r="B1398" s="2">
        <v>21</v>
      </c>
      <c r="C1398" s="2">
        <v>47</v>
      </c>
      <c r="D1398" s="2" t="s">
        <v>1533</v>
      </c>
      <c r="E1398" s="3" t="s">
        <v>1568</v>
      </c>
      <c r="F1398" s="3" t="s">
        <v>21</v>
      </c>
      <c r="G1398" s="6">
        <v>13652352</v>
      </c>
      <c r="H1398" s="6">
        <v>13673212</v>
      </c>
      <c r="I1398" s="6">
        <f t="shared" si="21"/>
        <v>-20860</v>
      </c>
      <c r="J1398" s="15">
        <v>2E-3</v>
      </c>
      <c r="K1398" s="6" t="str">
        <f>IF(Table1[[#This Row],[FY 2023]]&lt;Table1[[#This Row],[FY 2022]],"Budget Cut","Budget Increase")</f>
        <v>Budget Increase</v>
      </c>
    </row>
    <row r="1399" spans="1:11" x14ac:dyDescent="0.35">
      <c r="A1399" s="14" t="s">
        <v>2671</v>
      </c>
      <c r="B1399" s="2">
        <v>12</v>
      </c>
      <c r="C1399" s="2">
        <v>17</v>
      </c>
      <c r="D1399" s="2" t="s">
        <v>2567</v>
      </c>
      <c r="E1399" s="3" t="s">
        <v>2672</v>
      </c>
      <c r="F1399" s="3" t="s">
        <v>26</v>
      </c>
      <c r="G1399" s="6">
        <v>13687410</v>
      </c>
      <c r="H1399" s="6">
        <v>12353602</v>
      </c>
      <c r="I1399" s="6">
        <f t="shared" si="21"/>
        <v>1333808</v>
      </c>
      <c r="J1399" s="15">
        <v>-9.7000000000000003E-2</v>
      </c>
      <c r="K1399" s="6" t="str">
        <f>IF(Table1[[#This Row],[FY 2023]]&lt;Table1[[#This Row],[FY 2022]],"Budget Cut","Budget Increase")</f>
        <v>Budget Cut</v>
      </c>
    </row>
    <row r="1400" spans="1:11" x14ac:dyDescent="0.35">
      <c r="A1400" s="14" t="s">
        <v>1388</v>
      </c>
      <c r="B1400" s="2">
        <v>24</v>
      </c>
      <c r="C1400" s="2">
        <v>30</v>
      </c>
      <c r="D1400" s="2" t="s">
        <v>1384</v>
      </c>
      <c r="E1400" s="3" t="s">
        <v>1389</v>
      </c>
      <c r="F1400" s="3" t="s">
        <v>14</v>
      </c>
      <c r="G1400" s="6">
        <v>13726827</v>
      </c>
      <c r="H1400" s="6">
        <v>13069336</v>
      </c>
      <c r="I1400" s="6">
        <f t="shared" si="21"/>
        <v>657491</v>
      </c>
      <c r="J1400" s="15">
        <v>-4.8000000000000001E-2</v>
      </c>
      <c r="K1400" s="6" t="str">
        <f>IF(Table1[[#This Row],[FY 2023]]&lt;Table1[[#This Row],[FY 2022]],"Budget Cut","Budget Increase")</f>
        <v>Budget Cut</v>
      </c>
    </row>
    <row r="1401" spans="1:11" x14ac:dyDescent="0.35">
      <c r="A1401" s="14" t="s">
        <v>1137</v>
      </c>
      <c r="B1401" s="2">
        <v>25</v>
      </c>
      <c r="C1401" s="2">
        <v>24</v>
      </c>
      <c r="D1401" s="2" t="s">
        <v>1127</v>
      </c>
      <c r="E1401" s="3" t="s">
        <v>1138</v>
      </c>
      <c r="F1401" s="3" t="s">
        <v>21</v>
      </c>
      <c r="G1401" s="6">
        <v>13770748</v>
      </c>
      <c r="H1401" s="6">
        <v>12601861</v>
      </c>
      <c r="I1401" s="6">
        <f t="shared" si="21"/>
        <v>1168887</v>
      </c>
      <c r="J1401" s="15">
        <v>-8.5000000000000006E-2</v>
      </c>
      <c r="K1401" s="6" t="str">
        <f>IF(Table1[[#This Row],[FY 2023]]&lt;Table1[[#This Row],[FY 2022]],"Budget Cut","Budget Increase")</f>
        <v>Budget Cut</v>
      </c>
    </row>
    <row r="1402" spans="1:11" x14ac:dyDescent="0.35">
      <c r="A1402" s="14" t="s">
        <v>3220</v>
      </c>
      <c r="B1402" s="2">
        <v>21</v>
      </c>
      <c r="C1402" s="2">
        <v>44</v>
      </c>
      <c r="D1402" s="2" t="s">
        <v>3190</v>
      </c>
      <c r="E1402" s="3" t="s">
        <v>3221</v>
      </c>
      <c r="F1402" s="3" t="s">
        <v>26</v>
      </c>
      <c r="G1402" s="6">
        <v>13777464</v>
      </c>
      <c r="H1402" s="6">
        <v>13741300</v>
      </c>
      <c r="I1402" s="6">
        <f t="shared" si="21"/>
        <v>36164</v>
      </c>
      <c r="J1402" s="15">
        <v>-3.0000000000000001E-3</v>
      </c>
      <c r="K1402" s="6" t="str">
        <f>IF(Table1[[#This Row],[FY 2023]]&lt;Table1[[#This Row],[FY 2022]],"Budget Cut","Budget Increase")</f>
        <v>Budget Cut</v>
      </c>
    </row>
    <row r="1403" spans="1:11" x14ac:dyDescent="0.35">
      <c r="A1403" s="14" t="s">
        <v>1532</v>
      </c>
      <c r="B1403" s="2">
        <v>20</v>
      </c>
      <c r="C1403" s="2">
        <v>47</v>
      </c>
      <c r="D1403" s="2" t="s">
        <v>1533</v>
      </c>
      <c r="E1403" s="3" t="s">
        <v>1534</v>
      </c>
      <c r="F1403" s="3" t="s">
        <v>21</v>
      </c>
      <c r="G1403" s="6">
        <v>13782943</v>
      </c>
      <c r="H1403" s="6">
        <v>12616645</v>
      </c>
      <c r="I1403" s="6">
        <f t="shared" si="21"/>
        <v>1166298</v>
      </c>
      <c r="J1403" s="15">
        <v>-8.5000000000000006E-2</v>
      </c>
      <c r="K1403" s="6" t="str">
        <f>IF(Table1[[#This Row],[FY 2023]]&lt;Table1[[#This Row],[FY 2022]],"Budget Cut","Budget Increase")</f>
        <v>Budget Cut</v>
      </c>
    </row>
    <row r="1404" spans="1:11" x14ac:dyDescent="0.35">
      <c r="A1404" s="14" t="s">
        <v>3206</v>
      </c>
      <c r="B1404" s="2">
        <v>20</v>
      </c>
      <c r="C1404" s="2">
        <v>44</v>
      </c>
      <c r="D1404" s="2" t="s">
        <v>3190</v>
      </c>
      <c r="E1404" s="3" t="s">
        <v>3207</v>
      </c>
      <c r="F1404" s="3" t="s">
        <v>26</v>
      </c>
      <c r="G1404" s="6">
        <v>13792267</v>
      </c>
      <c r="H1404" s="6">
        <v>12454017</v>
      </c>
      <c r="I1404" s="6">
        <f t="shared" si="21"/>
        <v>1338250</v>
      </c>
      <c r="J1404" s="15">
        <v>-9.7000000000000003E-2</v>
      </c>
      <c r="K1404" s="6" t="str">
        <f>IF(Table1[[#This Row],[FY 2023]]&lt;Table1[[#This Row],[FY 2022]],"Budget Cut","Budget Increase")</f>
        <v>Budget Cut</v>
      </c>
    </row>
    <row r="1405" spans="1:11" x14ac:dyDescent="0.35">
      <c r="A1405" s="14" t="s">
        <v>137</v>
      </c>
      <c r="B1405" s="2">
        <v>27</v>
      </c>
      <c r="C1405" s="2">
        <v>32</v>
      </c>
      <c r="D1405" s="2" t="s">
        <v>121</v>
      </c>
      <c r="E1405" s="3" t="s">
        <v>138</v>
      </c>
      <c r="F1405" s="3" t="s">
        <v>21</v>
      </c>
      <c r="G1405" s="6">
        <v>13857715</v>
      </c>
      <c r="H1405" s="6">
        <v>12296239</v>
      </c>
      <c r="I1405" s="6">
        <f t="shared" si="21"/>
        <v>1561476</v>
      </c>
      <c r="J1405" s="15">
        <v>-0.113</v>
      </c>
      <c r="K1405" s="6" t="str">
        <f>IF(Table1[[#This Row],[FY 2023]]&lt;Table1[[#This Row],[FY 2022]],"Budget Cut","Budget Increase")</f>
        <v>Budget Cut</v>
      </c>
    </row>
    <row r="1406" spans="1:11" x14ac:dyDescent="0.35">
      <c r="A1406" s="14" t="s">
        <v>3062</v>
      </c>
      <c r="B1406" s="2">
        <v>75</v>
      </c>
      <c r="C1406" s="2">
        <v>48</v>
      </c>
      <c r="D1406" s="2" t="s">
        <v>3023</v>
      </c>
      <c r="E1406" s="3" t="s">
        <v>3063</v>
      </c>
      <c r="F1406" s="3" t="s">
        <v>434</v>
      </c>
      <c r="G1406" s="6">
        <v>13865707</v>
      </c>
      <c r="H1406" s="6">
        <v>13888072</v>
      </c>
      <c r="I1406" s="6">
        <f t="shared" si="21"/>
        <v>-22365</v>
      </c>
      <c r="J1406" s="15">
        <v>2E-3</v>
      </c>
      <c r="K1406" s="6" t="str">
        <f>IF(Table1[[#This Row],[FY 2023]]&lt;Table1[[#This Row],[FY 2022]],"Budget Cut","Budget Increase")</f>
        <v>Budget Increase</v>
      </c>
    </row>
    <row r="1407" spans="1:11" x14ac:dyDescent="0.35">
      <c r="A1407" s="14" t="s">
        <v>1086</v>
      </c>
      <c r="B1407" s="2">
        <v>10</v>
      </c>
      <c r="C1407" s="2">
        <v>15</v>
      </c>
      <c r="D1407" s="2" t="s">
        <v>1040</v>
      </c>
      <c r="E1407" s="3" t="s">
        <v>1087</v>
      </c>
      <c r="F1407" s="3" t="s">
        <v>21</v>
      </c>
      <c r="G1407" s="6">
        <v>13868307</v>
      </c>
      <c r="H1407" s="6">
        <v>12488727</v>
      </c>
      <c r="I1407" s="6">
        <f t="shared" si="21"/>
        <v>1379580</v>
      </c>
      <c r="J1407" s="15">
        <v>-9.9000000000000005E-2</v>
      </c>
      <c r="K1407" s="6" t="str">
        <f>IF(Table1[[#This Row],[FY 2023]]&lt;Table1[[#This Row],[FY 2022]],"Budget Cut","Budget Increase")</f>
        <v>Budget Cut</v>
      </c>
    </row>
    <row r="1408" spans="1:11" x14ac:dyDescent="0.35">
      <c r="A1408" s="14" t="s">
        <v>2917</v>
      </c>
      <c r="B1408" s="2">
        <v>25</v>
      </c>
      <c r="C1408" s="2">
        <v>20</v>
      </c>
      <c r="D1408" s="2" t="s">
        <v>2903</v>
      </c>
      <c r="E1408" s="3" t="s">
        <v>2918</v>
      </c>
      <c r="F1408" s="3" t="s">
        <v>21</v>
      </c>
      <c r="G1408" s="6">
        <v>13890627</v>
      </c>
      <c r="H1408" s="6">
        <v>12935906</v>
      </c>
      <c r="I1408" s="6">
        <f t="shared" si="21"/>
        <v>954721</v>
      </c>
      <c r="J1408" s="15">
        <v>-6.9000000000000006E-2</v>
      </c>
      <c r="K1408" s="6" t="str">
        <f>IF(Table1[[#This Row],[FY 2023]]&lt;Table1[[#This Row],[FY 2022]],"Budget Cut","Budget Increase")</f>
        <v>Budget Cut</v>
      </c>
    </row>
    <row r="1409" spans="1:11" x14ac:dyDescent="0.35">
      <c r="A1409" s="14" t="s">
        <v>1518</v>
      </c>
      <c r="B1409" s="2">
        <v>20</v>
      </c>
      <c r="C1409" s="2">
        <v>40</v>
      </c>
      <c r="D1409" s="2" t="s">
        <v>1486</v>
      </c>
      <c r="E1409" s="3" t="s">
        <v>1519</v>
      </c>
      <c r="F1409" s="3" t="s">
        <v>14</v>
      </c>
      <c r="G1409" s="6">
        <v>13946504</v>
      </c>
      <c r="H1409" s="6">
        <v>12379245</v>
      </c>
      <c r="I1409" s="6">
        <f t="shared" si="21"/>
        <v>1567259</v>
      </c>
      <c r="J1409" s="15">
        <v>-0.112</v>
      </c>
      <c r="K1409" s="6" t="str">
        <f>IF(Table1[[#This Row],[FY 2023]]&lt;Table1[[#This Row],[FY 2022]],"Budget Cut","Budget Increase")</f>
        <v>Budget Cut</v>
      </c>
    </row>
    <row r="1410" spans="1:11" x14ac:dyDescent="0.35">
      <c r="A1410" s="14" t="s">
        <v>2075</v>
      </c>
      <c r="B1410" s="2">
        <v>19</v>
      </c>
      <c r="C1410" s="2">
        <v>37</v>
      </c>
      <c r="D1410" s="2" t="s">
        <v>2035</v>
      </c>
      <c r="E1410" s="3" t="s">
        <v>2076</v>
      </c>
      <c r="F1410" s="3" t="s">
        <v>11</v>
      </c>
      <c r="G1410" s="6">
        <v>14015317</v>
      </c>
      <c r="H1410" s="6">
        <v>13228992</v>
      </c>
      <c r="I1410" s="6">
        <f t="shared" ref="I1410:I1473" si="22">SUM(G1410,-H1410)</f>
        <v>786325</v>
      </c>
      <c r="J1410" s="15">
        <v>-5.6000000000000001E-2</v>
      </c>
      <c r="K1410" s="6" t="str">
        <f>IF(Table1[[#This Row],[FY 2023]]&lt;Table1[[#This Row],[FY 2022]],"Budget Cut","Budget Increase")</f>
        <v>Budget Cut</v>
      </c>
    </row>
    <row r="1411" spans="1:11" x14ac:dyDescent="0.35">
      <c r="A1411" s="14" t="s">
        <v>1013</v>
      </c>
      <c r="B1411" s="2">
        <v>11</v>
      </c>
      <c r="C1411" s="2">
        <v>18</v>
      </c>
      <c r="D1411" s="2" t="s">
        <v>965</v>
      </c>
      <c r="E1411" s="3" t="s">
        <v>1014</v>
      </c>
      <c r="F1411" s="3" t="s">
        <v>21</v>
      </c>
      <c r="G1411" s="6">
        <v>14031424</v>
      </c>
      <c r="H1411" s="6">
        <v>12885049</v>
      </c>
      <c r="I1411" s="6">
        <f t="shared" si="22"/>
        <v>1146375</v>
      </c>
      <c r="J1411" s="15">
        <v>-8.2000000000000003E-2</v>
      </c>
      <c r="K1411" s="6" t="str">
        <f>IF(Table1[[#This Row],[FY 2023]]&lt;Table1[[#This Row],[FY 2022]],"Budget Cut","Budget Increase")</f>
        <v>Budget Cut</v>
      </c>
    </row>
    <row r="1412" spans="1:11" x14ac:dyDescent="0.35">
      <c r="A1412" s="14" t="s">
        <v>1972</v>
      </c>
      <c r="B1412" s="2">
        <v>30</v>
      </c>
      <c r="C1412" s="2">
        <v>21</v>
      </c>
      <c r="D1412" s="2" t="s">
        <v>1942</v>
      </c>
      <c r="E1412" s="3" t="s">
        <v>1973</v>
      </c>
      <c r="F1412" s="3" t="s">
        <v>26</v>
      </c>
      <c r="G1412" s="6">
        <v>14091674</v>
      </c>
      <c r="H1412" s="6">
        <v>13546946</v>
      </c>
      <c r="I1412" s="6">
        <f t="shared" si="22"/>
        <v>544728</v>
      </c>
      <c r="J1412" s="15">
        <v>-3.9E-2</v>
      </c>
      <c r="K1412" s="6" t="str">
        <f>IF(Table1[[#This Row],[FY 2023]]&lt;Table1[[#This Row],[FY 2022]],"Budget Cut","Budget Increase")</f>
        <v>Budget Cut</v>
      </c>
    </row>
    <row r="1413" spans="1:11" x14ac:dyDescent="0.35">
      <c r="A1413" s="14" t="s">
        <v>2225</v>
      </c>
      <c r="B1413" s="2">
        <v>25</v>
      </c>
      <c r="C1413" s="2">
        <v>19</v>
      </c>
      <c r="D1413" s="2" t="s">
        <v>2205</v>
      </c>
      <c r="E1413" s="3" t="s">
        <v>2226</v>
      </c>
      <c r="F1413" s="3" t="s">
        <v>21</v>
      </c>
      <c r="G1413" s="6">
        <v>14105385</v>
      </c>
      <c r="H1413" s="6">
        <v>13704533</v>
      </c>
      <c r="I1413" s="6">
        <f t="shared" si="22"/>
        <v>400852</v>
      </c>
      <c r="J1413" s="15">
        <v>-2.8000000000000001E-2</v>
      </c>
      <c r="K1413" s="6" t="str">
        <f>IF(Table1[[#This Row],[FY 2023]]&lt;Table1[[#This Row],[FY 2022]],"Budget Cut","Budget Increase")</f>
        <v>Budget Cut</v>
      </c>
    </row>
    <row r="1414" spans="1:11" x14ac:dyDescent="0.35">
      <c r="A1414" s="14" t="s">
        <v>224</v>
      </c>
      <c r="B1414" s="2">
        <v>20</v>
      </c>
      <c r="C1414" s="2">
        <v>38</v>
      </c>
      <c r="D1414" s="2" t="s">
        <v>180</v>
      </c>
      <c r="E1414" s="3" t="s">
        <v>225</v>
      </c>
      <c r="F1414" s="3" t="s">
        <v>21</v>
      </c>
      <c r="G1414" s="6">
        <v>14122475</v>
      </c>
      <c r="H1414" s="6">
        <v>11775372</v>
      </c>
      <c r="I1414" s="6">
        <f t="shared" si="22"/>
        <v>2347103</v>
      </c>
      <c r="J1414" s="15">
        <v>-0.16600000000000001</v>
      </c>
      <c r="K1414" s="6" t="str">
        <f>IF(Table1[[#This Row],[FY 2023]]&lt;Table1[[#This Row],[FY 2022]],"Budget Cut","Budget Increase")</f>
        <v>Budget Cut</v>
      </c>
    </row>
    <row r="1415" spans="1:11" x14ac:dyDescent="0.35">
      <c r="A1415" s="14" t="s">
        <v>908</v>
      </c>
      <c r="B1415" s="2">
        <v>10</v>
      </c>
      <c r="C1415" s="2">
        <v>11</v>
      </c>
      <c r="D1415" s="2" t="s">
        <v>896</v>
      </c>
      <c r="E1415" s="3" t="s">
        <v>909</v>
      </c>
      <c r="F1415" s="3" t="s">
        <v>11</v>
      </c>
      <c r="G1415" s="6">
        <v>14163862</v>
      </c>
      <c r="H1415" s="6">
        <v>14541395</v>
      </c>
      <c r="I1415" s="6">
        <f t="shared" si="22"/>
        <v>-377533</v>
      </c>
      <c r="J1415" s="15">
        <v>2.7E-2</v>
      </c>
      <c r="K1415" s="6" t="str">
        <f>IF(Table1[[#This Row],[FY 2023]]&lt;Table1[[#This Row],[FY 2022]],"Budget Cut","Budget Increase")</f>
        <v>Budget Increase</v>
      </c>
    </row>
    <row r="1416" spans="1:11" x14ac:dyDescent="0.35">
      <c r="A1416" s="14" t="s">
        <v>139</v>
      </c>
      <c r="B1416" s="2">
        <v>27</v>
      </c>
      <c r="C1416" s="2">
        <v>32</v>
      </c>
      <c r="D1416" s="2" t="s">
        <v>121</v>
      </c>
      <c r="E1416" s="3" t="s">
        <v>140</v>
      </c>
      <c r="F1416" s="3" t="s">
        <v>21</v>
      </c>
      <c r="G1416" s="6">
        <v>14214853</v>
      </c>
      <c r="H1416" s="6">
        <v>13486639</v>
      </c>
      <c r="I1416" s="6">
        <f t="shared" si="22"/>
        <v>728214</v>
      </c>
      <c r="J1416" s="15">
        <v>-5.0999999999999997E-2</v>
      </c>
      <c r="K1416" s="6" t="str">
        <f>IF(Table1[[#This Row],[FY 2023]]&lt;Table1[[#This Row],[FY 2022]],"Budget Cut","Budget Increase")</f>
        <v>Budget Cut</v>
      </c>
    </row>
    <row r="1417" spans="1:11" x14ac:dyDescent="0.35">
      <c r="A1417" s="14" t="s">
        <v>3212</v>
      </c>
      <c r="B1417" s="2">
        <v>21</v>
      </c>
      <c r="C1417" s="2">
        <v>44</v>
      </c>
      <c r="D1417" s="2" t="s">
        <v>3190</v>
      </c>
      <c r="E1417" s="3" t="s">
        <v>3213</v>
      </c>
      <c r="F1417" s="3" t="s">
        <v>14</v>
      </c>
      <c r="G1417" s="6">
        <v>14225680</v>
      </c>
      <c r="H1417" s="6">
        <v>13396578</v>
      </c>
      <c r="I1417" s="6">
        <f t="shared" si="22"/>
        <v>829102</v>
      </c>
      <c r="J1417" s="15">
        <v>-5.8000000000000003E-2</v>
      </c>
      <c r="K1417" s="6" t="str">
        <f>IF(Table1[[#This Row],[FY 2023]]&lt;Table1[[#This Row],[FY 2022]],"Budget Cut","Budget Increase")</f>
        <v>Budget Cut</v>
      </c>
    </row>
    <row r="1418" spans="1:11" x14ac:dyDescent="0.35">
      <c r="A1418" s="14" t="s">
        <v>442</v>
      </c>
      <c r="B1418" s="2">
        <v>31</v>
      </c>
      <c r="C1418" s="2">
        <v>51</v>
      </c>
      <c r="D1418" s="2" t="s">
        <v>438</v>
      </c>
      <c r="E1418" s="3" t="s">
        <v>443</v>
      </c>
      <c r="F1418" s="3" t="s">
        <v>14</v>
      </c>
      <c r="G1418" s="6">
        <v>14257005</v>
      </c>
      <c r="H1418" s="6">
        <v>13043327</v>
      </c>
      <c r="I1418" s="6">
        <f t="shared" si="22"/>
        <v>1213678</v>
      </c>
      <c r="J1418" s="15">
        <v>-8.5000000000000006E-2</v>
      </c>
      <c r="K1418" s="6" t="str">
        <f>IF(Table1[[#This Row],[FY 2023]]&lt;Table1[[#This Row],[FY 2022]],"Budget Cut","Budget Increase")</f>
        <v>Budget Cut</v>
      </c>
    </row>
    <row r="1419" spans="1:11" x14ac:dyDescent="0.35">
      <c r="A1419" s="14" t="s">
        <v>3034</v>
      </c>
      <c r="B1419" s="2">
        <v>21</v>
      </c>
      <c r="C1419" s="2">
        <v>48</v>
      </c>
      <c r="D1419" s="2" t="s">
        <v>3023</v>
      </c>
      <c r="E1419" s="3" t="s">
        <v>3035</v>
      </c>
      <c r="F1419" s="3" t="s">
        <v>26</v>
      </c>
      <c r="G1419" s="6">
        <v>14278828</v>
      </c>
      <c r="H1419" s="6">
        <v>13817478</v>
      </c>
      <c r="I1419" s="6">
        <f t="shared" si="22"/>
        <v>461350</v>
      </c>
      <c r="J1419" s="15">
        <v>-3.2000000000000001E-2</v>
      </c>
      <c r="K1419" s="6" t="str">
        <f>IF(Table1[[#This Row],[FY 2023]]&lt;Table1[[#This Row],[FY 2022]],"Budget Cut","Budget Increase")</f>
        <v>Budget Cut</v>
      </c>
    </row>
    <row r="1420" spans="1:11" x14ac:dyDescent="0.35">
      <c r="A1420" s="14" t="s">
        <v>2198</v>
      </c>
      <c r="B1420" s="2">
        <v>75</v>
      </c>
      <c r="C1420" s="2">
        <v>36</v>
      </c>
      <c r="D1420" s="2" t="s">
        <v>2128</v>
      </c>
      <c r="E1420" s="3" t="s">
        <v>2199</v>
      </c>
      <c r="F1420" s="3" t="s">
        <v>434</v>
      </c>
      <c r="G1420" s="6">
        <v>14297856</v>
      </c>
      <c r="H1420" s="6">
        <v>13761595</v>
      </c>
      <c r="I1420" s="6">
        <f t="shared" si="22"/>
        <v>536261</v>
      </c>
      <c r="J1420" s="15">
        <v>-3.7999999999999999E-2</v>
      </c>
      <c r="K1420" s="6" t="str">
        <f>IF(Table1[[#This Row],[FY 2023]]&lt;Table1[[#This Row],[FY 2022]],"Budget Cut","Budget Increase")</f>
        <v>Budget Cut</v>
      </c>
    </row>
    <row r="1421" spans="1:11" x14ac:dyDescent="0.35">
      <c r="A1421" s="14" t="s">
        <v>3022</v>
      </c>
      <c r="B1421" s="2">
        <v>21</v>
      </c>
      <c r="C1421" s="2">
        <v>48</v>
      </c>
      <c r="D1421" s="2" t="s">
        <v>3023</v>
      </c>
      <c r="E1421" s="3" t="s">
        <v>3024</v>
      </c>
      <c r="F1421" s="3" t="s">
        <v>14</v>
      </c>
      <c r="G1421" s="6">
        <v>14324255</v>
      </c>
      <c r="H1421" s="6">
        <v>12644144</v>
      </c>
      <c r="I1421" s="6">
        <f t="shared" si="22"/>
        <v>1680111</v>
      </c>
      <c r="J1421" s="15">
        <v>-0.11700000000000001</v>
      </c>
      <c r="K1421" s="6" t="str">
        <f>IF(Table1[[#This Row],[FY 2023]]&lt;Table1[[#This Row],[FY 2022]],"Budget Cut","Budget Increase")</f>
        <v>Budget Cut</v>
      </c>
    </row>
    <row r="1422" spans="1:11" x14ac:dyDescent="0.35">
      <c r="A1422" s="14" t="s">
        <v>2311</v>
      </c>
      <c r="B1422" s="2">
        <v>14</v>
      </c>
      <c r="C1422" s="2">
        <v>33</v>
      </c>
      <c r="D1422" s="2" t="s">
        <v>2277</v>
      </c>
      <c r="E1422" s="3" t="s">
        <v>2312</v>
      </c>
      <c r="F1422" s="3" t="s">
        <v>14</v>
      </c>
      <c r="G1422" s="6">
        <v>14345670</v>
      </c>
      <c r="H1422" s="6">
        <v>12396229</v>
      </c>
      <c r="I1422" s="6">
        <f t="shared" si="22"/>
        <v>1949441</v>
      </c>
      <c r="J1422" s="15">
        <v>-0.13600000000000001</v>
      </c>
      <c r="K1422" s="6" t="str">
        <f>IF(Table1[[#This Row],[FY 2023]]&lt;Table1[[#This Row],[FY 2022]],"Budget Cut","Budget Increase")</f>
        <v>Budget Cut</v>
      </c>
    </row>
    <row r="1423" spans="1:11" x14ac:dyDescent="0.35">
      <c r="A1423" s="14" t="s">
        <v>3091</v>
      </c>
      <c r="B1423" s="2">
        <v>29</v>
      </c>
      <c r="C1423" s="2">
        <v>27</v>
      </c>
      <c r="D1423" s="2" t="s">
        <v>3069</v>
      </c>
      <c r="E1423" s="3" t="s">
        <v>3092</v>
      </c>
      <c r="F1423" s="3" t="s">
        <v>14</v>
      </c>
      <c r="G1423" s="6">
        <v>14431480</v>
      </c>
      <c r="H1423" s="6">
        <v>12879714</v>
      </c>
      <c r="I1423" s="6">
        <f t="shared" si="22"/>
        <v>1551766</v>
      </c>
      <c r="J1423" s="15">
        <v>-0.108</v>
      </c>
      <c r="K1423" s="6" t="str">
        <f>IF(Table1[[#This Row],[FY 2023]]&lt;Table1[[#This Row],[FY 2022]],"Budget Cut","Budget Increase")</f>
        <v>Budget Cut</v>
      </c>
    </row>
    <row r="1424" spans="1:11" x14ac:dyDescent="0.35">
      <c r="A1424" s="14" t="s">
        <v>1333</v>
      </c>
      <c r="B1424" s="2">
        <v>31</v>
      </c>
      <c r="C1424" s="2">
        <v>49</v>
      </c>
      <c r="D1424" s="2" t="s">
        <v>1325</v>
      </c>
      <c r="E1424" s="3" t="s">
        <v>1334</v>
      </c>
      <c r="F1424" s="3" t="s">
        <v>14</v>
      </c>
      <c r="G1424" s="6">
        <v>14447406</v>
      </c>
      <c r="H1424" s="6">
        <v>13417222</v>
      </c>
      <c r="I1424" s="6">
        <f t="shared" si="22"/>
        <v>1030184</v>
      </c>
      <c r="J1424" s="15">
        <v>-7.0999999999999994E-2</v>
      </c>
      <c r="K1424" s="6" t="str">
        <f>IF(Table1[[#This Row],[FY 2023]]&lt;Table1[[#This Row],[FY 2022]],"Budget Cut","Budget Increase")</f>
        <v>Budget Cut</v>
      </c>
    </row>
    <row r="1425" spans="1:11" x14ac:dyDescent="0.35">
      <c r="A1425" s="14" t="s">
        <v>3018</v>
      </c>
      <c r="B1425" s="2">
        <v>75</v>
      </c>
      <c r="C1425" s="2">
        <v>13</v>
      </c>
      <c r="D1425" s="2" t="s">
        <v>2942</v>
      </c>
      <c r="E1425" s="3" t="s">
        <v>3019</v>
      </c>
      <c r="F1425" s="3" t="s">
        <v>434</v>
      </c>
      <c r="G1425" s="6">
        <v>14477223</v>
      </c>
      <c r="H1425" s="6">
        <v>14490877</v>
      </c>
      <c r="I1425" s="6">
        <f t="shared" si="22"/>
        <v>-13654</v>
      </c>
      <c r="J1425" s="15">
        <v>1E-3</v>
      </c>
      <c r="K1425" s="6" t="str">
        <f>IF(Table1[[#This Row],[FY 2023]]&lt;Table1[[#This Row],[FY 2022]],"Budget Cut","Budget Increase")</f>
        <v>Budget Increase</v>
      </c>
    </row>
    <row r="1426" spans="1:11" x14ac:dyDescent="0.35">
      <c r="A1426" s="14" t="s">
        <v>938</v>
      </c>
      <c r="B1426" s="2">
        <v>10</v>
      </c>
      <c r="C1426" s="2">
        <v>11</v>
      </c>
      <c r="D1426" s="2" t="s">
        <v>896</v>
      </c>
      <c r="E1426" s="3" t="s">
        <v>939</v>
      </c>
      <c r="F1426" s="3" t="s">
        <v>26</v>
      </c>
      <c r="G1426" s="6">
        <v>14521920</v>
      </c>
      <c r="H1426" s="6">
        <v>12611863</v>
      </c>
      <c r="I1426" s="6">
        <f t="shared" si="22"/>
        <v>1910057</v>
      </c>
      <c r="J1426" s="15">
        <v>-0.13200000000000001</v>
      </c>
      <c r="K1426" s="6" t="str">
        <f>IF(Table1[[#This Row],[FY 2023]]&lt;Table1[[#This Row],[FY 2022]],"Budget Cut","Budget Increase")</f>
        <v>Budget Cut</v>
      </c>
    </row>
    <row r="1427" spans="1:11" x14ac:dyDescent="0.35">
      <c r="A1427" s="14" t="s">
        <v>1153</v>
      </c>
      <c r="B1427" s="2">
        <v>26</v>
      </c>
      <c r="C1427" s="2">
        <v>24</v>
      </c>
      <c r="D1427" s="2" t="s">
        <v>1127</v>
      </c>
      <c r="E1427" s="3" t="s">
        <v>1154</v>
      </c>
      <c r="F1427" s="3" t="s">
        <v>14</v>
      </c>
      <c r="G1427" s="6">
        <v>14622918</v>
      </c>
      <c r="H1427" s="6">
        <v>13316553</v>
      </c>
      <c r="I1427" s="6">
        <f t="shared" si="22"/>
        <v>1306365</v>
      </c>
      <c r="J1427" s="15">
        <v>-8.8999999999999996E-2</v>
      </c>
      <c r="K1427" s="6" t="str">
        <f>IF(Table1[[#This Row],[FY 2023]]&lt;Table1[[#This Row],[FY 2022]],"Budget Cut","Budget Increase")</f>
        <v>Budget Cut</v>
      </c>
    </row>
    <row r="1428" spans="1:11" x14ac:dyDescent="0.35">
      <c r="A1428" s="14" t="s">
        <v>2909</v>
      </c>
      <c r="B1428" s="2">
        <v>25</v>
      </c>
      <c r="C1428" s="2">
        <v>20</v>
      </c>
      <c r="D1428" s="2" t="s">
        <v>2903</v>
      </c>
      <c r="E1428" s="3" t="s">
        <v>2910</v>
      </c>
      <c r="F1428" s="3" t="s">
        <v>14</v>
      </c>
      <c r="G1428" s="6">
        <v>14649646</v>
      </c>
      <c r="H1428" s="6">
        <v>13739410</v>
      </c>
      <c r="I1428" s="6">
        <f t="shared" si="22"/>
        <v>910236</v>
      </c>
      <c r="J1428" s="15">
        <v>-6.2E-2</v>
      </c>
      <c r="K1428" s="6" t="str">
        <f>IF(Table1[[#This Row],[FY 2023]]&lt;Table1[[#This Row],[FY 2022]],"Budget Cut","Budget Increase")</f>
        <v>Budget Cut</v>
      </c>
    </row>
    <row r="1429" spans="1:11" x14ac:dyDescent="0.35">
      <c r="A1429" s="14" t="s">
        <v>196</v>
      </c>
      <c r="B1429" s="2">
        <v>15</v>
      </c>
      <c r="C1429" s="2">
        <v>38</v>
      </c>
      <c r="D1429" s="2" t="s">
        <v>180</v>
      </c>
      <c r="E1429" s="3" t="s">
        <v>197</v>
      </c>
      <c r="F1429" s="3" t="s">
        <v>21</v>
      </c>
      <c r="G1429" s="6">
        <v>14651777</v>
      </c>
      <c r="H1429" s="6">
        <v>13686261</v>
      </c>
      <c r="I1429" s="6">
        <f t="shared" si="22"/>
        <v>965516</v>
      </c>
      <c r="J1429" s="15">
        <v>-6.6000000000000003E-2</v>
      </c>
      <c r="K1429" s="6" t="str">
        <f>IF(Table1[[#This Row],[FY 2023]]&lt;Table1[[#This Row],[FY 2022]],"Budget Cut","Budget Increase")</f>
        <v>Budget Cut</v>
      </c>
    </row>
    <row r="1430" spans="1:11" x14ac:dyDescent="0.35">
      <c r="A1430" s="14" t="s">
        <v>349</v>
      </c>
      <c r="B1430" s="2">
        <v>75</v>
      </c>
      <c r="C1430" s="2">
        <v>8</v>
      </c>
      <c r="D1430" s="2" t="s">
        <v>243</v>
      </c>
      <c r="E1430" s="3" t="s">
        <v>350</v>
      </c>
      <c r="F1430" s="3" t="s">
        <v>11</v>
      </c>
      <c r="G1430" s="6">
        <v>14691957</v>
      </c>
      <c r="H1430" s="6">
        <v>13117669</v>
      </c>
      <c r="I1430" s="6">
        <f t="shared" si="22"/>
        <v>1574288</v>
      </c>
      <c r="J1430" s="15">
        <v>-0.107</v>
      </c>
      <c r="K1430" s="6" t="str">
        <f>IF(Table1[[#This Row],[FY 2023]]&lt;Table1[[#This Row],[FY 2022]],"Budget Cut","Budget Increase")</f>
        <v>Budget Cut</v>
      </c>
    </row>
    <row r="1431" spans="1:11" x14ac:dyDescent="0.35">
      <c r="A1431" s="14" t="s">
        <v>1606</v>
      </c>
      <c r="B1431" s="2">
        <v>24</v>
      </c>
      <c r="C1431" s="2">
        <v>25</v>
      </c>
      <c r="D1431" s="2" t="s">
        <v>1592</v>
      </c>
      <c r="E1431" s="3" t="s">
        <v>1607</v>
      </c>
      <c r="F1431" s="3" t="s">
        <v>26</v>
      </c>
      <c r="G1431" s="6">
        <v>14780922</v>
      </c>
      <c r="H1431" s="6">
        <v>13352548</v>
      </c>
      <c r="I1431" s="6">
        <f t="shared" si="22"/>
        <v>1428374</v>
      </c>
      <c r="J1431" s="15">
        <v>-9.7000000000000003E-2</v>
      </c>
      <c r="K1431" s="6" t="str">
        <f>IF(Table1[[#This Row],[FY 2023]]&lt;Table1[[#This Row],[FY 2022]],"Budget Cut","Budget Increase")</f>
        <v>Budget Cut</v>
      </c>
    </row>
    <row r="1432" spans="1:11" x14ac:dyDescent="0.35">
      <c r="A1432" s="14" t="s">
        <v>1602</v>
      </c>
      <c r="B1432" s="2">
        <v>24</v>
      </c>
      <c r="C1432" s="2">
        <v>25</v>
      </c>
      <c r="D1432" s="2" t="s">
        <v>1592</v>
      </c>
      <c r="E1432" s="3" t="s">
        <v>1603</v>
      </c>
      <c r="F1432" s="3" t="s">
        <v>21</v>
      </c>
      <c r="G1432" s="6">
        <v>14782906</v>
      </c>
      <c r="H1432" s="6">
        <v>13682541</v>
      </c>
      <c r="I1432" s="6">
        <f t="shared" si="22"/>
        <v>1100365</v>
      </c>
      <c r="J1432" s="15">
        <v>-7.3999999999999996E-2</v>
      </c>
      <c r="K1432" s="6" t="str">
        <f>IF(Table1[[#This Row],[FY 2023]]&lt;Table1[[#This Row],[FY 2022]],"Budget Cut","Budget Increase")</f>
        <v>Budget Cut</v>
      </c>
    </row>
    <row r="1433" spans="1:11" x14ac:dyDescent="0.35">
      <c r="A1433" s="14" t="s">
        <v>584</v>
      </c>
      <c r="B1433" s="2">
        <v>20</v>
      </c>
      <c r="C1433" s="2">
        <v>43</v>
      </c>
      <c r="D1433" s="2" t="s">
        <v>574</v>
      </c>
      <c r="E1433" s="3" t="s">
        <v>585</v>
      </c>
      <c r="F1433" s="3" t="s">
        <v>21</v>
      </c>
      <c r="G1433" s="6">
        <v>14815050</v>
      </c>
      <c r="H1433" s="6">
        <v>14635551</v>
      </c>
      <c r="I1433" s="6">
        <f t="shared" si="22"/>
        <v>179499</v>
      </c>
      <c r="J1433" s="15">
        <v>-1.2E-2</v>
      </c>
      <c r="K1433" s="6" t="str">
        <f>IF(Table1[[#This Row],[FY 2023]]&lt;Table1[[#This Row],[FY 2022]],"Budget Cut","Budget Increase")</f>
        <v>Budget Cut</v>
      </c>
    </row>
    <row r="1434" spans="1:11" x14ac:dyDescent="0.35">
      <c r="A1434" s="14" t="s">
        <v>2564</v>
      </c>
      <c r="B1434" s="2">
        <v>75</v>
      </c>
      <c r="C1434" s="2">
        <v>2</v>
      </c>
      <c r="D1434" s="2" t="s">
        <v>2492</v>
      </c>
      <c r="E1434" s="3" t="s">
        <v>2565</v>
      </c>
      <c r="F1434" s="3" t="s">
        <v>434</v>
      </c>
      <c r="G1434" s="6">
        <v>14834560</v>
      </c>
      <c r="H1434" s="6">
        <v>14626052</v>
      </c>
      <c r="I1434" s="6">
        <f t="shared" si="22"/>
        <v>208508</v>
      </c>
      <c r="J1434" s="15">
        <v>-1.4E-2</v>
      </c>
      <c r="K1434" s="6" t="str">
        <f>IF(Table1[[#This Row],[FY 2023]]&lt;Table1[[#This Row],[FY 2022]],"Budget Cut","Budget Increase")</f>
        <v>Budget Cut</v>
      </c>
    </row>
    <row r="1435" spans="1:11" x14ac:dyDescent="0.35">
      <c r="A1435" s="14" t="s">
        <v>78</v>
      </c>
      <c r="B1435" s="2">
        <v>27</v>
      </c>
      <c r="C1435" s="2">
        <v>28</v>
      </c>
      <c r="D1435" s="2" t="s">
        <v>58</v>
      </c>
      <c r="E1435" s="3" t="s">
        <v>79</v>
      </c>
      <c r="F1435" s="3" t="s">
        <v>21</v>
      </c>
      <c r="G1435" s="6">
        <v>14873997</v>
      </c>
      <c r="H1435" s="6">
        <v>13125271</v>
      </c>
      <c r="I1435" s="6">
        <f t="shared" si="22"/>
        <v>1748726</v>
      </c>
      <c r="J1435" s="15">
        <v>-0.11799999999999999</v>
      </c>
      <c r="K1435" s="6" t="str">
        <f>IF(Table1[[#This Row],[FY 2023]]&lt;Table1[[#This Row],[FY 2022]],"Budget Cut","Budget Increase")</f>
        <v>Budget Cut</v>
      </c>
    </row>
    <row r="1436" spans="1:11" x14ac:dyDescent="0.35">
      <c r="A1436" s="14" t="s">
        <v>1048</v>
      </c>
      <c r="B1436" s="2">
        <v>9</v>
      </c>
      <c r="C1436" s="2">
        <v>15</v>
      </c>
      <c r="D1436" s="2" t="s">
        <v>1040</v>
      </c>
      <c r="E1436" s="3" t="s">
        <v>1049</v>
      </c>
      <c r="F1436" s="3" t="s">
        <v>21</v>
      </c>
      <c r="G1436" s="6">
        <v>14892846</v>
      </c>
      <c r="H1436" s="6">
        <v>15259383</v>
      </c>
      <c r="I1436" s="6">
        <f t="shared" si="22"/>
        <v>-366537</v>
      </c>
      <c r="J1436" s="15">
        <v>2.5000000000000001E-2</v>
      </c>
      <c r="K1436" s="6" t="str">
        <f>IF(Table1[[#This Row],[FY 2023]]&lt;Table1[[#This Row],[FY 2022]],"Budget Cut","Budget Increase")</f>
        <v>Budget Increase</v>
      </c>
    </row>
    <row r="1437" spans="1:11" x14ac:dyDescent="0.35">
      <c r="A1437" s="14" t="s">
        <v>1300</v>
      </c>
      <c r="B1437" s="2">
        <v>15</v>
      </c>
      <c r="C1437" s="2">
        <v>39</v>
      </c>
      <c r="D1437" s="2" t="s">
        <v>1268</v>
      </c>
      <c r="E1437" s="3" t="s">
        <v>1301</v>
      </c>
      <c r="F1437" s="3" t="s">
        <v>21</v>
      </c>
      <c r="G1437" s="6">
        <v>14925322</v>
      </c>
      <c r="H1437" s="6">
        <v>13847689</v>
      </c>
      <c r="I1437" s="6">
        <f t="shared" si="22"/>
        <v>1077633</v>
      </c>
      <c r="J1437" s="15">
        <v>-7.1999999999999995E-2</v>
      </c>
      <c r="K1437" s="6" t="str">
        <f>IF(Table1[[#This Row],[FY 2023]]&lt;Table1[[#This Row],[FY 2022]],"Budget Cut","Budget Increase")</f>
        <v>Budget Cut</v>
      </c>
    </row>
    <row r="1438" spans="1:11" x14ac:dyDescent="0.35">
      <c r="A1438" s="14" t="s">
        <v>2710</v>
      </c>
      <c r="B1438" s="2">
        <v>10</v>
      </c>
      <c r="C1438" s="2">
        <v>14</v>
      </c>
      <c r="D1438" s="2" t="s">
        <v>2688</v>
      </c>
      <c r="E1438" s="3" t="s">
        <v>2711</v>
      </c>
      <c r="F1438" s="3" t="s">
        <v>14</v>
      </c>
      <c r="G1438" s="6">
        <v>14963046</v>
      </c>
      <c r="H1438" s="6">
        <v>12800461</v>
      </c>
      <c r="I1438" s="6">
        <f t="shared" si="22"/>
        <v>2162585</v>
      </c>
      <c r="J1438" s="15">
        <v>-0.14499999999999999</v>
      </c>
      <c r="K1438" s="6" t="str">
        <f>IF(Table1[[#This Row],[FY 2023]]&lt;Table1[[#This Row],[FY 2022]],"Budget Cut","Budget Increase")</f>
        <v>Budget Cut</v>
      </c>
    </row>
    <row r="1439" spans="1:11" x14ac:dyDescent="0.35">
      <c r="A1439" s="14" t="s">
        <v>1410</v>
      </c>
      <c r="B1439" s="2">
        <v>24</v>
      </c>
      <c r="C1439" s="2">
        <v>30</v>
      </c>
      <c r="D1439" s="2" t="s">
        <v>1384</v>
      </c>
      <c r="E1439" s="3" t="s">
        <v>1411</v>
      </c>
      <c r="F1439" s="3" t="s">
        <v>21</v>
      </c>
      <c r="G1439" s="6">
        <v>14965186</v>
      </c>
      <c r="H1439" s="6">
        <v>13984000</v>
      </c>
      <c r="I1439" s="6">
        <f t="shared" si="22"/>
        <v>981186</v>
      </c>
      <c r="J1439" s="15">
        <v>-6.6000000000000003E-2</v>
      </c>
      <c r="K1439" s="6" t="str">
        <f>IF(Table1[[#This Row],[FY 2023]]&lt;Table1[[#This Row],[FY 2022]],"Budget Cut","Budget Increase")</f>
        <v>Budget Cut</v>
      </c>
    </row>
    <row r="1440" spans="1:11" x14ac:dyDescent="0.35">
      <c r="A1440" s="14" t="s">
        <v>2913</v>
      </c>
      <c r="B1440" s="2">
        <v>25</v>
      </c>
      <c r="C1440" s="2">
        <v>20</v>
      </c>
      <c r="D1440" s="2" t="s">
        <v>2903</v>
      </c>
      <c r="E1440" s="3" t="s">
        <v>2914</v>
      </c>
      <c r="F1440" s="3" t="s">
        <v>21</v>
      </c>
      <c r="G1440" s="6">
        <v>14993254</v>
      </c>
      <c r="H1440" s="6">
        <v>13416124</v>
      </c>
      <c r="I1440" s="6">
        <f t="shared" si="22"/>
        <v>1577130</v>
      </c>
      <c r="J1440" s="15">
        <v>-0.105</v>
      </c>
      <c r="K1440" s="6" t="str">
        <f>IF(Table1[[#This Row],[FY 2023]]&lt;Table1[[#This Row],[FY 2022]],"Budget Cut","Budget Increase")</f>
        <v>Budget Cut</v>
      </c>
    </row>
    <row r="1441" spans="1:11" x14ac:dyDescent="0.35">
      <c r="A1441" s="14" t="s">
        <v>3198</v>
      </c>
      <c r="B1441" s="2">
        <v>20</v>
      </c>
      <c r="C1441" s="2">
        <v>44</v>
      </c>
      <c r="D1441" s="2" t="s">
        <v>3190</v>
      </c>
      <c r="E1441" s="3" t="s">
        <v>3199</v>
      </c>
      <c r="F1441" s="3" t="s">
        <v>21</v>
      </c>
      <c r="G1441" s="6">
        <v>14996902</v>
      </c>
      <c r="H1441" s="6">
        <v>13779693</v>
      </c>
      <c r="I1441" s="6">
        <f t="shared" si="22"/>
        <v>1217209</v>
      </c>
      <c r="J1441" s="15">
        <v>-8.1000000000000003E-2</v>
      </c>
      <c r="K1441" s="6" t="str">
        <f>IF(Table1[[#This Row],[FY 2023]]&lt;Table1[[#This Row],[FY 2022]],"Budget Cut","Budget Increase")</f>
        <v>Budget Cut</v>
      </c>
    </row>
    <row r="1442" spans="1:11" x14ac:dyDescent="0.35">
      <c r="A1442" s="14" t="s">
        <v>1549</v>
      </c>
      <c r="B1442" s="2">
        <v>21</v>
      </c>
      <c r="C1442" s="2">
        <v>47</v>
      </c>
      <c r="D1442" s="2" t="s">
        <v>1533</v>
      </c>
      <c r="E1442" s="3" t="s">
        <v>1550</v>
      </c>
      <c r="F1442" s="3" t="s">
        <v>14</v>
      </c>
      <c r="G1442" s="6">
        <v>15064428</v>
      </c>
      <c r="H1442" s="6">
        <v>14523642</v>
      </c>
      <c r="I1442" s="6">
        <f t="shared" si="22"/>
        <v>540786</v>
      </c>
      <c r="J1442" s="15">
        <v>-3.5999999999999997E-2</v>
      </c>
      <c r="K1442" s="6" t="str">
        <f>IF(Table1[[#This Row],[FY 2023]]&lt;Table1[[#This Row],[FY 2022]],"Budget Cut","Budget Increase")</f>
        <v>Budget Cut</v>
      </c>
    </row>
    <row r="1443" spans="1:11" x14ac:dyDescent="0.35">
      <c r="A1443" s="14" t="s">
        <v>2211</v>
      </c>
      <c r="B1443" s="2">
        <v>25</v>
      </c>
      <c r="C1443" s="2">
        <v>19</v>
      </c>
      <c r="D1443" s="2" t="s">
        <v>2205</v>
      </c>
      <c r="E1443" s="3" t="s">
        <v>2212</v>
      </c>
      <c r="F1443" s="3" t="s">
        <v>14</v>
      </c>
      <c r="G1443" s="6">
        <v>15075319</v>
      </c>
      <c r="H1443" s="6">
        <v>14719811</v>
      </c>
      <c r="I1443" s="6">
        <f t="shared" si="22"/>
        <v>355508</v>
      </c>
      <c r="J1443" s="15">
        <v>-2.4E-2</v>
      </c>
      <c r="K1443" s="6" t="str">
        <f>IF(Table1[[#This Row],[FY 2023]]&lt;Table1[[#This Row],[FY 2022]],"Budget Cut","Budget Increase")</f>
        <v>Budget Cut</v>
      </c>
    </row>
    <row r="1444" spans="1:11" x14ac:dyDescent="0.35">
      <c r="A1444" s="14" t="s">
        <v>596</v>
      </c>
      <c r="B1444" s="2">
        <v>20</v>
      </c>
      <c r="C1444" s="2">
        <v>43</v>
      </c>
      <c r="D1444" s="2" t="s">
        <v>574</v>
      </c>
      <c r="E1444" s="3" t="s">
        <v>597</v>
      </c>
      <c r="F1444" s="3" t="s">
        <v>21</v>
      </c>
      <c r="G1444" s="6">
        <v>15138838</v>
      </c>
      <c r="H1444" s="6">
        <v>14517029</v>
      </c>
      <c r="I1444" s="6">
        <f t="shared" si="22"/>
        <v>621809</v>
      </c>
      <c r="J1444" s="15">
        <v>-4.1000000000000002E-2</v>
      </c>
      <c r="K1444" s="6" t="str">
        <f>IF(Table1[[#This Row],[FY 2023]]&lt;Table1[[#This Row],[FY 2022]],"Budget Cut","Budget Increase")</f>
        <v>Budget Cut</v>
      </c>
    </row>
    <row r="1445" spans="1:11" x14ac:dyDescent="0.35">
      <c r="A1445" s="14" t="s">
        <v>1483</v>
      </c>
      <c r="B1445" s="2">
        <v>75</v>
      </c>
      <c r="C1445" s="2">
        <v>35</v>
      </c>
      <c r="D1445" s="2" t="s">
        <v>1421</v>
      </c>
      <c r="E1445" s="3" t="s">
        <v>1484</v>
      </c>
      <c r="F1445" s="3" t="s">
        <v>11</v>
      </c>
      <c r="G1445" s="6">
        <v>15269977</v>
      </c>
      <c r="H1445" s="6">
        <v>16178823</v>
      </c>
      <c r="I1445" s="6">
        <f t="shared" si="22"/>
        <v>-908846</v>
      </c>
      <c r="J1445" s="15">
        <v>0.06</v>
      </c>
      <c r="K1445" s="6" t="str">
        <f>IF(Table1[[#This Row],[FY 2023]]&lt;Table1[[#This Row],[FY 2022]],"Budget Cut","Budget Increase")</f>
        <v>Budget Increase</v>
      </c>
    </row>
    <row r="1446" spans="1:11" x14ac:dyDescent="0.35">
      <c r="A1446" s="14" t="s">
        <v>2215</v>
      </c>
      <c r="B1446" s="2">
        <v>25</v>
      </c>
      <c r="C1446" s="2">
        <v>19</v>
      </c>
      <c r="D1446" s="2" t="s">
        <v>2205</v>
      </c>
      <c r="E1446" s="3" t="s">
        <v>2216</v>
      </c>
      <c r="F1446" s="3" t="s">
        <v>21</v>
      </c>
      <c r="G1446" s="6">
        <v>15277096</v>
      </c>
      <c r="H1446" s="6">
        <v>13363267</v>
      </c>
      <c r="I1446" s="6">
        <f t="shared" si="22"/>
        <v>1913829</v>
      </c>
      <c r="J1446" s="15">
        <v>-0.125</v>
      </c>
      <c r="K1446" s="6" t="str">
        <f>IF(Table1[[#This Row],[FY 2023]]&lt;Table1[[#This Row],[FY 2022]],"Budget Cut","Budget Increase")</f>
        <v>Budget Cut</v>
      </c>
    </row>
    <row r="1447" spans="1:11" x14ac:dyDescent="0.35">
      <c r="A1447" s="14" t="s">
        <v>950</v>
      </c>
      <c r="B1447" s="2">
        <v>10</v>
      </c>
      <c r="C1447" s="2">
        <v>11</v>
      </c>
      <c r="D1447" s="2" t="s">
        <v>896</v>
      </c>
      <c r="E1447" s="3" t="s">
        <v>951</v>
      </c>
      <c r="F1447" s="3" t="s">
        <v>29</v>
      </c>
      <c r="G1447" s="6">
        <v>15339573</v>
      </c>
      <c r="H1447" s="6">
        <v>13683257</v>
      </c>
      <c r="I1447" s="6">
        <f t="shared" si="22"/>
        <v>1656316</v>
      </c>
      <c r="J1447" s="15">
        <v>-0.108</v>
      </c>
      <c r="K1447" s="6" t="str">
        <f>IF(Table1[[#This Row],[FY 2023]]&lt;Table1[[#This Row],[FY 2022]],"Budget Cut","Budget Increase")</f>
        <v>Budget Cut</v>
      </c>
    </row>
    <row r="1448" spans="1:11" x14ac:dyDescent="0.35">
      <c r="A1448" s="14" t="s">
        <v>1347</v>
      </c>
      <c r="B1448" s="2">
        <v>31</v>
      </c>
      <c r="C1448" s="2">
        <v>49</v>
      </c>
      <c r="D1448" s="2" t="s">
        <v>1325</v>
      </c>
      <c r="E1448" s="3" t="s">
        <v>1348</v>
      </c>
      <c r="F1448" s="3" t="s">
        <v>21</v>
      </c>
      <c r="G1448" s="6">
        <v>15349564</v>
      </c>
      <c r="H1448" s="6">
        <v>13988201</v>
      </c>
      <c r="I1448" s="6">
        <f t="shared" si="22"/>
        <v>1361363</v>
      </c>
      <c r="J1448" s="15">
        <v>-8.8999999999999996E-2</v>
      </c>
      <c r="K1448" s="6" t="str">
        <f>IF(Table1[[#This Row],[FY 2023]]&lt;Table1[[#This Row],[FY 2022]],"Budget Cut","Budget Increase")</f>
        <v>Budget Cut</v>
      </c>
    </row>
    <row r="1449" spans="1:11" x14ac:dyDescent="0.35">
      <c r="A1449" s="14" t="s">
        <v>1331</v>
      </c>
      <c r="B1449" s="2">
        <v>31</v>
      </c>
      <c r="C1449" s="2">
        <v>49</v>
      </c>
      <c r="D1449" s="2" t="s">
        <v>1325</v>
      </c>
      <c r="E1449" s="3" t="s">
        <v>1332</v>
      </c>
      <c r="F1449" s="3" t="s">
        <v>14</v>
      </c>
      <c r="G1449" s="6">
        <v>15406346</v>
      </c>
      <c r="H1449" s="6">
        <v>13943472</v>
      </c>
      <c r="I1449" s="6">
        <f t="shared" si="22"/>
        <v>1462874</v>
      </c>
      <c r="J1449" s="15">
        <v>-9.5000000000000001E-2</v>
      </c>
      <c r="K1449" s="6" t="str">
        <f>IF(Table1[[#This Row],[FY 2023]]&lt;Table1[[#This Row],[FY 2022]],"Budget Cut","Budget Increase")</f>
        <v>Budget Cut</v>
      </c>
    </row>
    <row r="1450" spans="1:11" x14ac:dyDescent="0.35">
      <c r="A1450" s="14" t="s">
        <v>1015</v>
      </c>
      <c r="B1450" s="2">
        <v>11</v>
      </c>
      <c r="C1450" s="2">
        <v>18</v>
      </c>
      <c r="D1450" s="2" t="s">
        <v>965</v>
      </c>
      <c r="E1450" s="3" t="s">
        <v>1016</v>
      </c>
      <c r="F1450" s="3" t="s">
        <v>26</v>
      </c>
      <c r="G1450" s="6">
        <v>15595306</v>
      </c>
      <c r="H1450" s="6">
        <v>14542439</v>
      </c>
      <c r="I1450" s="6">
        <f t="shared" si="22"/>
        <v>1052867</v>
      </c>
      <c r="J1450" s="15">
        <v>-6.8000000000000005E-2</v>
      </c>
      <c r="K1450" s="6" t="str">
        <f>IF(Table1[[#This Row],[FY 2023]]&lt;Table1[[#This Row],[FY 2022]],"Budget Cut","Budget Increase")</f>
        <v>Budget Cut</v>
      </c>
    </row>
    <row r="1451" spans="1:11" x14ac:dyDescent="0.35">
      <c r="A1451" s="14" t="s">
        <v>3103</v>
      </c>
      <c r="B1451" s="2">
        <v>29</v>
      </c>
      <c r="C1451" s="2">
        <v>27</v>
      </c>
      <c r="D1451" s="2" t="s">
        <v>3069</v>
      </c>
      <c r="E1451" s="3" t="s">
        <v>3104</v>
      </c>
      <c r="F1451" s="3" t="s">
        <v>21</v>
      </c>
      <c r="G1451" s="6">
        <v>15621343</v>
      </c>
      <c r="H1451" s="6">
        <v>13614418</v>
      </c>
      <c r="I1451" s="6">
        <f t="shared" si="22"/>
        <v>2006925</v>
      </c>
      <c r="J1451" s="15">
        <v>-0.128</v>
      </c>
      <c r="K1451" s="6" t="str">
        <f>IF(Table1[[#This Row],[FY 2023]]&lt;Table1[[#This Row],[FY 2022]],"Budget Cut","Budget Increase")</f>
        <v>Budget Cut</v>
      </c>
    </row>
    <row r="1452" spans="1:11" x14ac:dyDescent="0.35">
      <c r="A1452" s="14" t="s">
        <v>2946</v>
      </c>
      <c r="B1452" s="2">
        <v>8</v>
      </c>
      <c r="C1452" s="2">
        <v>13</v>
      </c>
      <c r="D1452" s="2" t="s">
        <v>2942</v>
      </c>
      <c r="E1452" s="3" t="s">
        <v>2947</v>
      </c>
      <c r="F1452" s="3" t="s">
        <v>11</v>
      </c>
      <c r="G1452" s="6">
        <v>15775997</v>
      </c>
      <c r="H1452" s="6">
        <v>14511598</v>
      </c>
      <c r="I1452" s="6">
        <f t="shared" si="22"/>
        <v>1264399</v>
      </c>
      <c r="J1452" s="15" t="s">
        <v>3238</v>
      </c>
      <c r="K1452" s="6" t="str">
        <f>IF(Table1[[#This Row],[FY 2023]]&lt;Table1[[#This Row],[FY 2022]],"Budget Cut","Budget Increase")</f>
        <v>Budget Cut</v>
      </c>
    </row>
    <row r="1453" spans="1:11" x14ac:dyDescent="0.35">
      <c r="A1453" s="14" t="s">
        <v>222</v>
      </c>
      <c r="B1453" s="2">
        <v>20</v>
      </c>
      <c r="C1453" s="2">
        <v>38</v>
      </c>
      <c r="D1453" s="2" t="s">
        <v>180</v>
      </c>
      <c r="E1453" s="3" t="s">
        <v>223</v>
      </c>
      <c r="F1453" s="3" t="s">
        <v>21</v>
      </c>
      <c r="G1453" s="6">
        <v>15824967</v>
      </c>
      <c r="H1453" s="6">
        <v>14425801</v>
      </c>
      <c r="I1453" s="6">
        <f t="shared" si="22"/>
        <v>1399166</v>
      </c>
      <c r="J1453" s="15">
        <v>-8.7999999999999995E-2</v>
      </c>
      <c r="K1453" s="6" t="str">
        <f>IF(Table1[[#This Row],[FY 2023]]&lt;Table1[[#This Row],[FY 2022]],"Budget Cut","Budget Increase")</f>
        <v>Budget Cut</v>
      </c>
    </row>
    <row r="1454" spans="1:11" x14ac:dyDescent="0.35">
      <c r="A1454" s="14" t="s">
        <v>259</v>
      </c>
      <c r="B1454" s="2">
        <v>4</v>
      </c>
      <c r="C1454" s="2">
        <v>8</v>
      </c>
      <c r="D1454" s="2" t="s">
        <v>243</v>
      </c>
      <c r="E1454" s="3" t="s">
        <v>260</v>
      </c>
      <c r="F1454" s="3" t="s">
        <v>11</v>
      </c>
      <c r="G1454" s="6">
        <v>15827998</v>
      </c>
      <c r="H1454" s="6">
        <v>15828914</v>
      </c>
      <c r="I1454" s="6">
        <f t="shared" si="22"/>
        <v>-916</v>
      </c>
      <c r="J1454" s="15">
        <v>0</v>
      </c>
      <c r="K1454" s="6" t="str">
        <f>IF(Table1[[#This Row],[FY 2023]]&lt;Table1[[#This Row],[FY 2022]],"Budget Cut","Budget Increase")</f>
        <v>Budget Increase</v>
      </c>
    </row>
    <row r="1455" spans="1:11" x14ac:dyDescent="0.35">
      <c r="A1455" s="14" t="s">
        <v>1962</v>
      </c>
      <c r="B1455" s="2">
        <v>24</v>
      </c>
      <c r="C1455" s="2">
        <v>21</v>
      </c>
      <c r="D1455" s="2" t="s">
        <v>1942</v>
      </c>
      <c r="E1455" s="3" t="s">
        <v>1963</v>
      </c>
      <c r="F1455" s="3" t="s">
        <v>21</v>
      </c>
      <c r="G1455" s="6">
        <v>15873653</v>
      </c>
      <c r="H1455" s="6">
        <v>13760185</v>
      </c>
      <c r="I1455" s="6">
        <f t="shared" si="22"/>
        <v>2113468</v>
      </c>
      <c r="J1455" s="15">
        <v>-0.13300000000000001</v>
      </c>
      <c r="K1455" s="6" t="str">
        <f>IF(Table1[[#This Row],[FY 2023]]&lt;Table1[[#This Row],[FY 2022]],"Budget Cut","Budget Increase")</f>
        <v>Budget Cut</v>
      </c>
    </row>
    <row r="1456" spans="1:11" x14ac:dyDescent="0.35">
      <c r="A1456" s="14" t="s">
        <v>2257</v>
      </c>
      <c r="B1456" s="2">
        <v>2</v>
      </c>
      <c r="C1456" s="2">
        <v>4</v>
      </c>
      <c r="D1456" s="2" t="s">
        <v>2258</v>
      </c>
      <c r="E1456" s="3" t="s">
        <v>2259</v>
      </c>
      <c r="F1456" s="3" t="s">
        <v>11</v>
      </c>
      <c r="G1456" s="6">
        <v>15960304</v>
      </c>
      <c r="H1456" s="6">
        <v>15333967</v>
      </c>
      <c r="I1456" s="6">
        <f t="shared" si="22"/>
        <v>626337</v>
      </c>
      <c r="J1456" s="15">
        <v>-3.9E-2</v>
      </c>
      <c r="K1456" s="6" t="str">
        <f>IF(Table1[[#This Row],[FY 2023]]&lt;Table1[[#This Row],[FY 2022]],"Budget Cut","Budget Increase")</f>
        <v>Budget Cut</v>
      </c>
    </row>
    <row r="1457" spans="1:11" x14ac:dyDescent="0.35">
      <c r="A1457" s="14" t="s">
        <v>2500</v>
      </c>
      <c r="B1457" s="2">
        <v>1</v>
      </c>
      <c r="C1457" s="2">
        <v>2</v>
      </c>
      <c r="D1457" s="2" t="s">
        <v>2492</v>
      </c>
      <c r="E1457" s="3" t="s">
        <v>2501</v>
      </c>
      <c r="F1457" s="3" t="s">
        <v>434</v>
      </c>
      <c r="G1457" s="6">
        <v>16040562</v>
      </c>
      <c r="H1457" s="6">
        <v>14574570</v>
      </c>
      <c r="I1457" s="6">
        <f t="shared" si="22"/>
        <v>1465992</v>
      </c>
      <c r="J1457" s="15">
        <v>-9.0999999999999998E-2</v>
      </c>
      <c r="K1457" s="6" t="str">
        <f>IF(Table1[[#This Row],[FY 2023]]&lt;Table1[[#This Row],[FY 2022]],"Budget Cut","Budget Increase")</f>
        <v>Budget Cut</v>
      </c>
    </row>
    <row r="1458" spans="1:11" x14ac:dyDescent="0.35">
      <c r="A1458" s="14" t="s">
        <v>458</v>
      </c>
      <c r="B1458" s="2">
        <v>31</v>
      </c>
      <c r="C1458" s="2">
        <v>51</v>
      </c>
      <c r="D1458" s="2" t="s">
        <v>438</v>
      </c>
      <c r="E1458" s="3" t="s">
        <v>459</v>
      </c>
      <c r="F1458" s="3" t="s">
        <v>21</v>
      </c>
      <c r="G1458" s="6">
        <v>16108031</v>
      </c>
      <c r="H1458" s="6">
        <v>16601353</v>
      </c>
      <c r="I1458" s="6">
        <f t="shared" si="22"/>
        <v>-493322</v>
      </c>
      <c r="J1458" s="15">
        <v>3.1E-2</v>
      </c>
      <c r="K1458" s="6" t="str">
        <f>IF(Table1[[#This Row],[FY 2023]]&lt;Table1[[#This Row],[FY 2022]],"Budget Cut","Budget Increase")</f>
        <v>Budget Increase</v>
      </c>
    </row>
    <row r="1459" spans="1:11" x14ac:dyDescent="0.35">
      <c r="A1459" s="14" t="s">
        <v>1322</v>
      </c>
      <c r="B1459" s="2">
        <v>75</v>
      </c>
      <c r="C1459" s="2">
        <v>39</v>
      </c>
      <c r="D1459" s="2" t="s">
        <v>1268</v>
      </c>
      <c r="E1459" s="3" t="s">
        <v>1323</v>
      </c>
      <c r="F1459" s="3" t="s">
        <v>434</v>
      </c>
      <c r="G1459" s="6">
        <v>16118875</v>
      </c>
      <c r="H1459" s="6">
        <v>15975501</v>
      </c>
      <c r="I1459" s="6">
        <f t="shared" si="22"/>
        <v>143374</v>
      </c>
      <c r="J1459" s="15">
        <v>-8.9999999999999993E-3</v>
      </c>
      <c r="K1459" s="6" t="str">
        <f>IF(Table1[[#This Row],[FY 2023]]&lt;Table1[[#This Row],[FY 2022]],"Budget Cut","Budget Increase")</f>
        <v>Budget Cut</v>
      </c>
    </row>
    <row r="1460" spans="1:11" x14ac:dyDescent="0.35">
      <c r="A1460" s="14" t="s">
        <v>3040</v>
      </c>
      <c r="B1460" s="2">
        <v>22</v>
      </c>
      <c r="C1460" s="2">
        <v>48</v>
      </c>
      <c r="D1460" s="2" t="s">
        <v>3023</v>
      </c>
      <c r="E1460" s="3" t="s">
        <v>3041</v>
      </c>
      <c r="F1460" s="3" t="s">
        <v>14</v>
      </c>
      <c r="G1460" s="6">
        <v>16158868</v>
      </c>
      <c r="H1460" s="6">
        <v>16119323</v>
      </c>
      <c r="I1460" s="6">
        <f t="shared" si="22"/>
        <v>39545</v>
      </c>
      <c r="J1460" s="15">
        <v>-2E-3</v>
      </c>
      <c r="K1460" s="6" t="str">
        <f>IF(Table1[[#This Row],[FY 2023]]&lt;Table1[[#This Row],[FY 2022]],"Budget Cut","Budget Increase")</f>
        <v>Budget Cut</v>
      </c>
    </row>
    <row r="1461" spans="1:11" x14ac:dyDescent="0.35">
      <c r="A1461" s="14" t="s">
        <v>210</v>
      </c>
      <c r="B1461" s="2">
        <v>15</v>
      </c>
      <c r="C1461" s="2">
        <v>38</v>
      </c>
      <c r="D1461" s="2" t="s">
        <v>180</v>
      </c>
      <c r="E1461" s="3" t="s">
        <v>211</v>
      </c>
      <c r="F1461" s="3" t="s">
        <v>11</v>
      </c>
      <c r="G1461" s="6">
        <v>16221040</v>
      </c>
      <c r="H1461" s="6">
        <v>16135457</v>
      </c>
      <c r="I1461" s="6">
        <f t="shared" si="22"/>
        <v>85583</v>
      </c>
      <c r="J1461" s="15">
        <v>-5.0000000000000001E-3</v>
      </c>
      <c r="K1461" s="6" t="str">
        <f>IF(Table1[[#This Row],[FY 2023]]&lt;Table1[[#This Row],[FY 2022]],"Budget Cut","Budget Increase")</f>
        <v>Budget Cut</v>
      </c>
    </row>
    <row r="1462" spans="1:11" x14ac:dyDescent="0.35">
      <c r="A1462" s="14" t="s">
        <v>576</v>
      </c>
      <c r="B1462" s="2">
        <v>20</v>
      </c>
      <c r="C1462" s="2">
        <v>43</v>
      </c>
      <c r="D1462" s="2" t="s">
        <v>574</v>
      </c>
      <c r="E1462" s="3" t="s">
        <v>577</v>
      </c>
      <c r="F1462" s="3" t="s">
        <v>11</v>
      </c>
      <c r="G1462" s="6">
        <v>16273586</v>
      </c>
      <c r="H1462" s="6">
        <v>16158503</v>
      </c>
      <c r="I1462" s="6">
        <f t="shared" si="22"/>
        <v>115083</v>
      </c>
      <c r="J1462" s="15">
        <v>-7.0000000000000001E-3</v>
      </c>
      <c r="K1462" s="6" t="str">
        <f>IF(Table1[[#This Row],[FY 2023]]&lt;Table1[[#This Row],[FY 2022]],"Budget Cut","Budget Increase")</f>
        <v>Budget Cut</v>
      </c>
    </row>
    <row r="1463" spans="1:11" x14ac:dyDescent="0.35">
      <c r="A1463" s="14" t="s">
        <v>2952</v>
      </c>
      <c r="B1463" s="2">
        <v>8</v>
      </c>
      <c r="C1463" s="2">
        <v>13</v>
      </c>
      <c r="D1463" s="2" t="s">
        <v>2942</v>
      </c>
      <c r="E1463" s="3" t="s">
        <v>2953</v>
      </c>
      <c r="F1463" s="3" t="s">
        <v>26</v>
      </c>
      <c r="G1463" s="6">
        <v>16309984</v>
      </c>
      <c r="H1463" s="6">
        <v>14870838</v>
      </c>
      <c r="I1463" s="6">
        <f t="shared" si="22"/>
        <v>1439146</v>
      </c>
      <c r="J1463" s="15">
        <v>-8.7999999999999995E-2</v>
      </c>
      <c r="K1463" s="6" t="str">
        <f>IF(Table1[[#This Row],[FY 2023]]&lt;Table1[[#This Row],[FY 2022]],"Budget Cut","Budget Increase")</f>
        <v>Budget Cut</v>
      </c>
    </row>
    <row r="1464" spans="1:11" x14ac:dyDescent="0.35">
      <c r="A1464" s="14" t="s">
        <v>1535</v>
      </c>
      <c r="B1464" s="2">
        <v>20</v>
      </c>
      <c r="C1464" s="2">
        <v>47</v>
      </c>
      <c r="D1464" s="2" t="s">
        <v>1533</v>
      </c>
      <c r="E1464" s="3" t="s">
        <v>1536</v>
      </c>
      <c r="F1464" s="3" t="s">
        <v>21</v>
      </c>
      <c r="G1464" s="6">
        <v>16355886</v>
      </c>
      <c r="H1464" s="6">
        <v>15420696</v>
      </c>
      <c r="I1464" s="6">
        <f t="shared" si="22"/>
        <v>935190</v>
      </c>
      <c r="J1464" s="15">
        <v>-5.7000000000000002E-2</v>
      </c>
      <c r="K1464" s="6" t="str">
        <f>IF(Table1[[#This Row],[FY 2023]]&lt;Table1[[#This Row],[FY 2022]],"Budget Cut","Budget Increase")</f>
        <v>Budget Cut</v>
      </c>
    </row>
    <row r="1465" spans="1:11" x14ac:dyDescent="0.35">
      <c r="A1465" s="14" t="s">
        <v>1968</v>
      </c>
      <c r="B1465" s="2">
        <v>30</v>
      </c>
      <c r="C1465" s="2">
        <v>21</v>
      </c>
      <c r="D1465" s="2" t="s">
        <v>1942</v>
      </c>
      <c r="E1465" s="3" t="s">
        <v>1969</v>
      </c>
      <c r="F1465" s="3" t="s">
        <v>14</v>
      </c>
      <c r="G1465" s="6">
        <v>16385994</v>
      </c>
      <c r="H1465" s="6">
        <v>16022798</v>
      </c>
      <c r="I1465" s="6">
        <f t="shared" si="22"/>
        <v>363196</v>
      </c>
      <c r="J1465" s="15">
        <v>-2.1999999999999999E-2</v>
      </c>
      <c r="K1465" s="6" t="str">
        <f>IF(Table1[[#This Row],[FY 2023]]&lt;Table1[[#This Row],[FY 2022]],"Budget Cut","Budget Increase")</f>
        <v>Budget Cut</v>
      </c>
    </row>
    <row r="1466" spans="1:11" x14ac:dyDescent="0.35">
      <c r="A1466" s="14" t="s">
        <v>1600</v>
      </c>
      <c r="B1466" s="2">
        <v>24</v>
      </c>
      <c r="C1466" s="2">
        <v>25</v>
      </c>
      <c r="D1466" s="2" t="s">
        <v>1592</v>
      </c>
      <c r="E1466" s="3" t="s">
        <v>1601</v>
      </c>
      <c r="F1466" s="3" t="s">
        <v>21</v>
      </c>
      <c r="G1466" s="6">
        <v>16394301</v>
      </c>
      <c r="H1466" s="6">
        <v>15387959</v>
      </c>
      <c r="I1466" s="6">
        <f t="shared" si="22"/>
        <v>1006342</v>
      </c>
      <c r="J1466" s="15">
        <v>-6.0999999999999999E-2</v>
      </c>
      <c r="K1466" s="6" t="str">
        <f>IF(Table1[[#This Row],[FY 2023]]&lt;Table1[[#This Row],[FY 2022]],"Budget Cut","Budget Increase")</f>
        <v>Budget Cut</v>
      </c>
    </row>
    <row r="1467" spans="1:11" x14ac:dyDescent="0.35">
      <c r="A1467" s="14" t="s">
        <v>2274</v>
      </c>
      <c r="B1467" s="2">
        <v>75</v>
      </c>
      <c r="C1467" s="2">
        <v>4</v>
      </c>
      <c r="D1467" s="2" t="s">
        <v>2258</v>
      </c>
      <c r="E1467" s="3" t="s">
        <v>2275</v>
      </c>
      <c r="F1467" s="3" t="s">
        <v>434</v>
      </c>
      <c r="G1467" s="6">
        <v>16431552</v>
      </c>
      <c r="H1467" s="6">
        <v>15484522</v>
      </c>
      <c r="I1467" s="6">
        <f t="shared" si="22"/>
        <v>947030</v>
      </c>
      <c r="J1467" s="15">
        <v>-5.8000000000000003E-2</v>
      </c>
      <c r="K1467" s="6" t="str">
        <f>IF(Table1[[#This Row],[FY 2023]]&lt;Table1[[#This Row],[FY 2022]],"Budget Cut","Budget Increase")</f>
        <v>Budget Cut</v>
      </c>
    </row>
    <row r="1468" spans="1:11" x14ac:dyDescent="0.35">
      <c r="A1468" s="14" t="s">
        <v>936</v>
      </c>
      <c r="B1468" s="2">
        <v>10</v>
      </c>
      <c r="C1468" s="2">
        <v>11</v>
      </c>
      <c r="D1468" s="2" t="s">
        <v>896</v>
      </c>
      <c r="E1468" s="3" t="s">
        <v>937</v>
      </c>
      <c r="F1468" s="3" t="s">
        <v>21</v>
      </c>
      <c r="G1468" s="6">
        <v>16450283</v>
      </c>
      <c r="H1468" s="6">
        <v>14636337</v>
      </c>
      <c r="I1468" s="6">
        <f t="shared" si="22"/>
        <v>1813946</v>
      </c>
      <c r="J1468" s="15" t="s">
        <v>3250</v>
      </c>
      <c r="K1468" s="6" t="str">
        <f>IF(Table1[[#This Row],[FY 2023]]&lt;Table1[[#This Row],[FY 2022]],"Budget Cut","Budget Increase")</f>
        <v>Budget Cut</v>
      </c>
    </row>
    <row r="1469" spans="1:11" x14ac:dyDescent="0.35">
      <c r="A1469" s="14" t="s">
        <v>2905</v>
      </c>
      <c r="B1469" s="2">
        <v>25</v>
      </c>
      <c r="C1469" s="2">
        <v>20</v>
      </c>
      <c r="D1469" s="2" t="s">
        <v>2903</v>
      </c>
      <c r="E1469" s="3" t="s">
        <v>2906</v>
      </c>
      <c r="F1469" s="3" t="s">
        <v>11</v>
      </c>
      <c r="G1469" s="6">
        <v>16624231</v>
      </c>
      <c r="H1469" s="6">
        <v>16300183</v>
      </c>
      <c r="I1469" s="6">
        <f t="shared" si="22"/>
        <v>324048</v>
      </c>
      <c r="J1469" s="15">
        <v>-1.9E-2</v>
      </c>
      <c r="K1469" s="6" t="str">
        <f>IF(Table1[[#This Row],[FY 2023]]&lt;Table1[[#This Row],[FY 2022]],"Budget Cut","Budget Increase")</f>
        <v>Budget Cut</v>
      </c>
    </row>
    <row r="1470" spans="1:11" x14ac:dyDescent="0.35">
      <c r="A1470" s="14" t="s">
        <v>120</v>
      </c>
      <c r="B1470" s="2">
        <v>27</v>
      </c>
      <c r="C1470" s="2">
        <v>32</v>
      </c>
      <c r="D1470" s="2" t="s">
        <v>121</v>
      </c>
      <c r="E1470" s="3" t="s">
        <v>122</v>
      </c>
      <c r="F1470" s="3" t="s">
        <v>29</v>
      </c>
      <c r="G1470" s="6">
        <v>16626609</v>
      </c>
      <c r="H1470" s="6">
        <v>15376244</v>
      </c>
      <c r="I1470" s="6">
        <f t="shared" si="22"/>
        <v>1250365</v>
      </c>
      <c r="J1470" s="15">
        <v>-7.4999999999999997E-2</v>
      </c>
      <c r="K1470" s="6" t="str">
        <f>IF(Table1[[#This Row],[FY 2023]]&lt;Table1[[#This Row],[FY 2022]],"Budget Cut","Budget Increase")</f>
        <v>Budget Cut</v>
      </c>
    </row>
    <row r="1471" spans="1:11" x14ac:dyDescent="0.35">
      <c r="A1471" s="14" t="s">
        <v>2759</v>
      </c>
      <c r="B1471" s="2">
        <v>28</v>
      </c>
      <c r="C1471" s="2">
        <v>29</v>
      </c>
      <c r="D1471" s="2" t="s">
        <v>2755</v>
      </c>
      <c r="E1471" s="3" t="s">
        <v>2760</v>
      </c>
      <c r="F1471" s="3" t="s">
        <v>14</v>
      </c>
      <c r="G1471" s="6">
        <v>16840232</v>
      </c>
      <c r="H1471" s="6">
        <v>15652317</v>
      </c>
      <c r="I1471" s="6">
        <f t="shared" si="22"/>
        <v>1187915</v>
      </c>
      <c r="J1471" s="15">
        <v>-7.0999999999999994E-2</v>
      </c>
      <c r="K1471" s="6" t="str">
        <f>IF(Table1[[#This Row],[FY 2023]]&lt;Table1[[#This Row],[FY 2022]],"Budget Cut","Budget Increase")</f>
        <v>Budget Cut</v>
      </c>
    </row>
    <row r="1472" spans="1:11" x14ac:dyDescent="0.35">
      <c r="A1472" s="14" t="s">
        <v>3131</v>
      </c>
      <c r="B1472" s="2">
        <v>24</v>
      </c>
      <c r="C1472" s="2">
        <v>26</v>
      </c>
      <c r="D1472" s="2" t="s">
        <v>3123</v>
      </c>
      <c r="E1472" s="3" t="s">
        <v>3132</v>
      </c>
      <c r="F1472" s="3" t="s">
        <v>14</v>
      </c>
      <c r="G1472" s="6">
        <v>16888237</v>
      </c>
      <c r="H1472" s="6">
        <v>18032950</v>
      </c>
      <c r="I1472" s="6">
        <f t="shared" si="22"/>
        <v>-1144713</v>
      </c>
      <c r="J1472" s="15">
        <v>6.8000000000000005E-2</v>
      </c>
      <c r="K1472" s="6" t="str">
        <f>IF(Table1[[#This Row],[FY 2023]]&lt;Table1[[#This Row],[FY 2022]],"Budget Cut","Budget Increase")</f>
        <v>Budget Increase</v>
      </c>
    </row>
    <row r="1473" spans="1:11" x14ac:dyDescent="0.35">
      <c r="A1473" s="14" t="s">
        <v>3066</v>
      </c>
      <c r="B1473" s="2">
        <v>75</v>
      </c>
      <c r="C1473" s="2">
        <v>48</v>
      </c>
      <c r="D1473" s="2" t="s">
        <v>3023</v>
      </c>
      <c r="E1473" s="3" t="s">
        <v>3067</v>
      </c>
      <c r="F1473" s="3" t="s">
        <v>11</v>
      </c>
      <c r="G1473" s="6">
        <v>16890678</v>
      </c>
      <c r="H1473" s="6">
        <v>15169948</v>
      </c>
      <c r="I1473" s="6">
        <f t="shared" si="22"/>
        <v>1720730</v>
      </c>
      <c r="J1473" s="15">
        <v>-0.10199999999999999</v>
      </c>
      <c r="K1473" s="6" t="str">
        <f>IF(Table1[[#This Row],[FY 2023]]&lt;Table1[[#This Row],[FY 2022]],"Budget Cut","Budget Increase")</f>
        <v>Budget Cut</v>
      </c>
    </row>
    <row r="1474" spans="1:11" x14ac:dyDescent="0.35">
      <c r="A1474" s="14" t="s">
        <v>2988</v>
      </c>
      <c r="B1474" s="2">
        <v>11</v>
      </c>
      <c r="C1474" s="2">
        <v>13</v>
      </c>
      <c r="D1474" s="2" t="s">
        <v>2942</v>
      </c>
      <c r="E1474" s="3" t="s">
        <v>2989</v>
      </c>
      <c r="F1474" s="3" t="s">
        <v>26</v>
      </c>
      <c r="G1474" s="6">
        <v>16928939</v>
      </c>
      <c r="H1474" s="6">
        <v>15373555</v>
      </c>
      <c r="I1474" s="6">
        <f t="shared" ref="I1474:I1537" si="23">SUM(G1474,-H1474)</f>
        <v>1555384</v>
      </c>
      <c r="J1474" s="15">
        <v>-9.1999999999999998E-2</v>
      </c>
      <c r="K1474" s="6" t="str">
        <f>IF(Table1[[#This Row],[FY 2023]]&lt;Table1[[#This Row],[FY 2022]],"Budget Cut","Budget Increase")</f>
        <v>Budget Cut</v>
      </c>
    </row>
    <row r="1475" spans="1:11" x14ac:dyDescent="0.35">
      <c r="A1475" s="14" t="s">
        <v>2530</v>
      </c>
      <c r="B1475" s="2">
        <v>2</v>
      </c>
      <c r="C1475" s="2">
        <v>2</v>
      </c>
      <c r="D1475" s="2" t="s">
        <v>2492</v>
      </c>
      <c r="E1475" s="3" t="s">
        <v>2531</v>
      </c>
      <c r="F1475" s="3" t="s">
        <v>11</v>
      </c>
      <c r="G1475" s="6">
        <v>17035748</v>
      </c>
      <c r="H1475" s="6">
        <v>15986905</v>
      </c>
      <c r="I1475" s="6">
        <f t="shared" si="23"/>
        <v>1048843</v>
      </c>
      <c r="J1475" s="15">
        <v>-6.2E-2</v>
      </c>
      <c r="K1475" s="6" t="str">
        <f>IF(Table1[[#This Row],[FY 2023]]&lt;Table1[[#This Row],[FY 2022]],"Budget Cut","Budget Increase")</f>
        <v>Budget Cut</v>
      </c>
    </row>
    <row r="1476" spans="1:11" x14ac:dyDescent="0.35">
      <c r="A1476" s="14" t="s">
        <v>118</v>
      </c>
      <c r="B1476" s="2">
        <v>75</v>
      </c>
      <c r="C1476" s="2">
        <v>28</v>
      </c>
      <c r="D1476" s="2" t="s">
        <v>58</v>
      </c>
      <c r="E1476" s="3" t="s">
        <v>119</v>
      </c>
      <c r="F1476" s="3" t="s">
        <v>11</v>
      </c>
      <c r="G1476" s="6">
        <v>17036238</v>
      </c>
      <c r="H1476" s="6">
        <v>17127780</v>
      </c>
      <c r="I1476" s="6">
        <f t="shared" si="23"/>
        <v>-91542</v>
      </c>
      <c r="J1476" s="15">
        <v>5.0000000000000001E-3</v>
      </c>
      <c r="K1476" s="6" t="str">
        <f>IF(Table1[[#This Row],[FY 2023]]&lt;Table1[[#This Row],[FY 2022]],"Budget Cut","Budget Increase")</f>
        <v>Budget Increase</v>
      </c>
    </row>
    <row r="1477" spans="1:11" x14ac:dyDescent="0.35">
      <c r="A1477" s="14" t="s">
        <v>3054</v>
      </c>
      <c r="B1477" s="2">
        <v>22</v>
      </c>
      <c r="C1477" s="2">
        <v>48</v>
      </c>
      <c r="D1477" s="2" t="s">
        <v>3023</v>
      </c>
      <c r="E1477" s="3" t="s">
        <v>3055</v>
      </c>
      <c r="F1477" s="3" t="s">
        <v>26</v>
      </c>
      <c r="G1477" s="6">
        <v>17098323</v>
      </c>
      <c r="H1477" s="6">
        <v>16893431</v>
      </c>
      <c r="I1477" s="6">
        <f t="shared" si="23"/>
        <v>204892</v>
      </c>
      <c r="J1477" s="15">
        <v>-1.2E-2</v>
      </c>
      <c r="K1477" s="6" t="str">
        <f>IF(Table1[[#This Row],[FY 2023]]&lt;Table1[[#This Row],[FY 2022]],"Budget Cut","Budget Increase")</f>
        <v>Budget Cut</v>
      </c>
    </row>
    <row r="1478" spans="1:11" x14ac:dyDescent="0.35">
      <c r="A1478" s="14" t="s">
        <v>470</v>
      </c>
      <c r="B1478" s="2">
        <v>31</v>
      </c>
      <c r="C1478" s="2">
        <v>51</v>
      </c>
      <c r="D1478" s="2" t="s">
        <v>438</v>
      </c>
      <c r="E1478" s="3" t="s">
        <v>471</v>
      </c>
      <c r="F1478" s="3" t="s">
        <v>21</v>
      </c>
      <c r="G1478" s="6">
        <v>17112462</v>
      </c>
      <c r="H1478" s="6">
        <v>15730113</v>
      </c>
      <c r="I1478" s="6">
        <f t="shared" si="23"/>
        <v>1382349</v>
      </c>
      <c r="J1478" s="15">
        <v>-8.1000000000000003E-2</v>
      </c>
      <c r="K1478" s="6" t="str">
        <f>IF(Table1[[#This Row],[FY 2023]]&lt;Table1[[#This Row],[FY 2022]],"Budget Cut","Budget Increase")</f>
        <v>Budget Cut</v>
      </c>
    </row>
    <row r="1479" spans="1:11" x14ac:dyDescent="0.35">
      <c r="A1479" s="14" t="s">
        <v>2016</v>
      </c>
      <c r="B1479" s="2">
        <v>22</v>
      </c>
      <c r="C1479" s="2">
        <v>46</v>
      </c>
      <c r="D1479" s="2" t="s">
        <v>1980</v>
      </c>
      <c r="E1479" s="3" t="s">
        <v>2017</v>
      </c>
      <c r="F1479" s="3" t="s">
        <v>14</v>
      </c>
      <c r="G1479" s="6">
        <v>17243252</v>
      </c>
      <c r="H1479" s="6">
        <v>15583358</v>
      </c>
      <c r="I1479" s="6">
        <f t="shared" si="23"/>
        <v>1659894</v>
      </c>
      <c r="J1479" s="15">
        <v>-9.6000000000000002E-2</v>
      </c>
      <c r="K1479" s="6" t="str">
        <f>IF(Table1[[#This Row],[FY 2023]]&lt;Table1[[#This Row],[FY 2022]],"Budget Cut","Budget Increase")</f>
        <v>Budget Cut</v>
      </c>
    </row>
    <row r="1480" spans="1:11" x14ac:dyDescent="0.35">
      <c r="A1480" s="14" t="s">
        <v>198</v>
      </c>
      <c r="B1480" s="2">
        <v>15</v>
      </c>
      <c r="C1480" s="2">
        <v>38</v>
      </c>
      <c r="D1480" s="2" t="s">
        <v>180</v>
      </c>
      <c r="E1480" s="3" t="s">
        <v>199</v>
      </c>
      <c r="F1480" s="3" t="s">
        <v>21</v>
      </c>
      <c r="G1480" s="6">
        <v>17313965</v>
      </c>
      <c r="H1480" s="6">
        <v>15569918</v>
      </c>
      <c r="I1480" s="6">
        <f t="shared" si="23"/>
        <v>1744047</v>
      </c>
      <c r="J1480" s="15">
        <v>-0.10100000000000001</v>
      </c>
      <c r="K1480" s="6" t="str">
        <f>IF(Table1[[#This Row],[FY 2023]]&lt;Table1[[#This Row],[FY 2022]],"Budget Cut","Budget Increase")</f>
        <v>Budget Cut</v>
      </c>
    </row>
    <row r="1481" spans="1:11" x14ac:dyDescent="0.35">
      <c r="A1481" s="14" t="s">
        <v>1950</v>
      </c>
      <c r="B1481" s="2">
        <v>24</v>
      </c>
      <c r="C1481" s="2">
        <v>21</v>
      </c>
      <c r="D1481" s="2" t="s">
        <v>1942</v>
      </c>
      <c r="E1481" s="3" t="s">
        <v>1951</v>
      </c>
      <c r="F1481" s="3" t="s">
        <v>21</v>
      </c>
      <c r="G1481" s="6">
        <v>17340725</v>
      </c>
      <c r="H1481" s="6">
        <v>15316764</v>
      </c>
      <c r="I1481" s="6">
        <f t="shared" si="23"/>
        <v>2023961</v>
      </c>
      <c r="J1481" s="15">
        <v>-0.11700000000000001</v>
      </c>
      <c r="K1481" s="6" t="str">
        <f>IF(Table1[[#This Row],[FY 2023]]&lt;Table1[[#This Row],[FY 2022]],"Budget Cut","Budget Increase")</f>
        <v>Budget Cut</v>
      </c>
    </row>
    <row r="1482" spans="1:11" x14ac:dyDescent="0.35">
      <c r="A1482" s="14" t="s">
        <v>2412</v>
      </c>
      <c r="B1482" s="2">
        <v>6</v>
      </c>
      <c r="C1482" s="2">
        <v>9</v>
      </c>
      <c r="D1482" s="2" t="s">
        <v>2354</v>
      </c>
      <c r="E1482" s="3" t="s">
        <v>2413</v>
      </c>
      <c r="F1482" s="3" t="s">
        <v>11</v>
      </c>
      <c r="G1482" s="6">
        <v>17494160</v>
      </c>
      <c r="H1482" s="6">
        <v>16546328</v>
      </c>
      <c r="I1482" s="6">
        <f t="shared" si="23"/>
        <v>947832</v>
      </c>
      <c r="J1482" s="15">
        <v>-5.3999999999999999E-2</v>
      </c>
      <c r="K1482" s="6" t="str">
        <f>IF(Table1[[#This Row],[FY 2023]]&lt;Table1[[#This Row],[FY 2022]],"Budget Cut","Budget Increase")</f>
        <v>Budget Cut</v>
      </c>
    </row>
    <row r="1483" spans="1:11" x14ac:dyDescent="0.35">
      <c r="A1483" s="14" t="s">
        <v>3141</v>
      </c>
      <c r="B1483" s="2">
        <v>24</v>
      </c>
      <c r="C1483" s="2">
        <v>26</v>
      </c>
      <c r="D1483" s="2" t="s">
        <v>3123</v>
      </c>
      <c r="E1483" s="3" t="s">
        <v>3142</v>
      </c>
      <c r="F1483" s="3" t="s">
        <v>11</v>
      </c>
      <c r="G1483" s="6">
        <v>17525443</v>
      </c>
      <c r="H1483" s="6">
        <v>16421461</v>
      </c>
      <c r="I1483" s="6">
        <f t="shared" si="23"/>
        <v>1103982</v>
      </c>
      <c r="J1483" s="15">
        <v>-6.3E-2</v>
      </c>
      <c r="K1483" s="6" t="str">
        <f>IF(Table1[[#This Row],[FY 2023]]&lt;Table1[[#This Row],[FY 2022]],"Budget Cut","Budget Increase")</f>
        <v>Budget Cut</v>
      </c>
    </row>
    <row r="1484" spans="1:11" x14ac:dyDescent="0.35">
      <c r="A1484" s="14" t="s">
        <v>182</v>
      </c>
      <c r="B1484" s="2">
        <v>15</v>
      </c>
      <c r="C1484" s="2">
        <v>38</v>
      </c>
      <c r="D1484" s="2" t="s">
        <v>180</v>
      </c>
      <c r="E1484" s="3" t="s">
        <v>183</v>
      </c>
      <c r="F1484" s="3" t="s">
        <v>14</v>
      </c>
      <c r="G1484" s="6">
        <v>17672601</v>
      </c>
      <c r="H1484" s="6">
        <v>14849721</v>
      </c>
      <c r="I1484" s="6">
        <f t="shared" si="23"/>
        <v>2822880</v>
      </c>
      <c r="J1484" s="15" t="s">
        <v>3234</v>
      </c>
      <c r="K1484" s="6" t="str">
        <f>IF(Table1[[#This Row],[FY 2023]]&lt;Table1[[#This Row],[FY 2022]],"Budget Cut","Budget Increase")</f>
        <v>Budget Cut</v>
      </c>
    </row>
    <row r="1485" spans="1:11" x14ac:dyDescent="0.35">
      <c r="A1485" s="14" t="s">
        <v>216</v>
      </c>
      <c r="B1485" s="2">
        <v>20</v>
      </c>
      <c r="C1485" s="2">
        <v>38</v>
      </c>
      <c r="D1485" s="2" t="s">
        <v>180</v>
      </c>
      <c r="E1485" s="3" t="s">
        <v>217</v>
      </c>
      <c r="F1485" s="3" t="s">
        <v>14</v>
      </c>
      <c r="G1485" s="6">
        <v>17704437</v>
      </c>
      <c r="H1485" s="6">
        <v>16136476</v>
      </c>
      <c r="I1485" s="6">
        <f t="shared" si="23"/>
        <v>1567961</v>
      </c>
      <c r="J1485" s="15">
        <v>-8.8999999999999996E-2</v>
      </c>
      <c r="K1485" s="6" t="str">
        <f>IF(Table1[[#This Row],[FY 2023]]&lt;Table1[[#This Row],[FY 2022]],"Budget Cut","Budget Increase")</f>
        <v>Budget Cut</v>
      </c>
    </row>
    <row r="1486" spans="1:11" x14ac:dyDescent="0.35">
      <c r="A1486" s="14" t="s">
        <v>578</v>
      </c>
      <c r="B1486" s="2">
        <v>20</v>
      </c>
      <c r="C1486" s="2">
        <v>43</v>
      </c>
      <c r="D1486" s="2" t="s">
        <v>574</v>
      </c>
      <c r="E1486" s="3" t="s">
        <v>579</v>
      </c>
      <c r="F1486" s="3" t="s">
        <v>14</v>
      </c>
      <c r="G1486" s="6">
        <v>17747318</v>
      </c>
      <c r="H1486" s="6">
        <v>16527408</v>
      </c>
      <c r="I1486" s="6">
        <f t="shared" si="23"/>
        <v>1219910</v>
      </c>
      <c r="J1486" s="15">
        <v>-6.9000000000000006E-2</v>
      </c>
      <c r="K1486" s="6" t="str">
        <f>IF(Table1[[#This Row],[FY 2023]]&lt;Table1[[#This Row],[FY 2022]],"Budget Cut","Budget Increase")</f>
        <v>Budget Cut</v>
      </c>
    </row>
    <row r="1487" spans="1:11" x14ac:dyDescent="0.35">
      <c r="A1487" s="14" t="s">
        <v>1457</v>
      </c>
      <c r="B1487" s="2">
        <v>17</v>
      </c>
      <c r="C1487" s="2">
        <v>35</v>
      </c>
      <c r="D1487" s="2" t="s">
        <v>1421</v>
      </c>
      <c r="E1487" s="3" t="s">
        <v>1458</v>
      </c>
      <c r="F1487" s="3" t="s">
        <v>11</v>
      </c>
      <c r="G1487" s="6">
        <v>18062780</v>
      </c>
      <c r="H1487" s="6">
        <v>17970319</v>
      </c>
      <c r="I1487" s="6">
        <f t="shared" si="23"/>
        <v>92461</v>
      </c>
      <c r="J1487" s="15">
        <v>-5.0000000000000001E-3</v>
      </c>
      <c r="K1487" s="6" t="str">
        <f>IF(Table1[[#This Row],[FY 2023]]&lt;Table1[[#This Row],[FY 2022]],"Budget Cut","Budget Increase")</f>
        <v>Budget Cut</v>
      </c>
    </row>
    <row r="1488" spans="1:11" x14ac:dyDescent="0.35">
      <c r="A1488" s="14" t="s">
        <v>1163</v>
      </c>
      <c r="B1488" s="2">
        <v>28</v>
      </c>
      <c r="C1488" s="2">
        <v>24</v>
      </c>
      <c r="D1488" s="2" t="s">
        <v>1127</v>
      </c>
      <c r="E1488" s="3" t="s">
        <v>1164</v>
      </c>
      <c r="F1488" s="3" t="s">
        <v>14</v>
      </c>
      <c r="G1488" s="6">
        <v>18293287</v>
      </c>
      <c r="H1488" s="6">
        <v>16199842</v>
      </c>
      <c r="I1488" s="6">
        <f t="shared" si="23"/>
        <v>2093445</v>
      </c>
      <c r="J1488" s="15">
        <v>-0.114</v>
      </c>
      <c r="K1488" s="6" t="str">
        <f>IF(Table1[[#This Row],[FY 2023]]&lt;Table1[[#This Row],[FY 2022]],"Budget Cut","Budget Increase")</f>
        <v>Budget Cut</v>
      </c>
    </row>
    <row r="1489" spans="1:11" x14ac:dyDescent="0.35">
      <c r="A1489" s="14" t="s">
        <v>2200</v>
      </c>
      <c r="B1489" s="2">
        <v>75</v>
      </c>
      <c r="C1489" s="2">
        <v>36</v>
      </c>
      <c r="D1489" s="2" t="s">
        <v>2128</v>
      </c>
      <c r="E1489" s="3" t="s">
        <v>2201</v>
      </c>
      <c r="F1489" s="3" t="s">
        <v>11</v>
      </c>
      <c r="G1489" s="6">
        <v>18337816</v>
      </c>
      <c r="H1489" s="6">
        <v>17580671</v>
      </c>
      <c r="I1489" s="6">
        <f t="shared" si="23"/>
        <v>757145</v>
      </c>
      <c r="J1489" s="15">
        <v>-4.1000000000000002E-2</v>
      </c>
      <c r="K1489" s="6" t="str">
        <f>IF(Table1[[#This Row],[FY 2023]]&lt;Table1[[#This Row],[FY 2022]],"Budget Cut","Budget Increase")</f>
        <v>Budget Cut</v>
      </c>
    </row>
    <row r="1490" spans="1:11" x14ac:dyDescent="0.35">
      <c r="A1490" s="14" t="s">
        <v>808</v>
      </c>
      <c r="B1490" s="2">
        <v>31</v>
      </c>
      <c r="C1490" s="2">
        <v>50</v>
      </c>
      <c r="D1490" s="2" t="s">
        <v>770</v>
      </c>
      <c r="E1490" s="3" t="s">
        <v>809</v>
      </c>
      <c r="F1490" s="3" t="s">
        <v>434</v>
      </c>
      <c r="G1490" s="6">
        <v>18357458</v>
      </c>
      <c r="H1490" s="6">
        <v>17746273</v>
      </c>
      <c r="I1490" s="6">
        <f t="shared" si="23"/>
        <v>611185</v>
      </c>
      <c r="J1490" s="15">
        <v>-3.3000000000000002E-2</v>
      </c>
      <c r="K1490" s="6" t="str">
        <f>IF(Table1[[#This Row],[FY 2023]]&lt;Table1[[#This Row],[FY 2022]],"Budget Cut","Budget Increase")</f>
        <v>Budget Cut</v>
      </c>
    </row>
    <row r="1491" spans="1:11" x14ac:dyDescent="0.35">
      <c r="A1491" s="14" t="s">
        <v>444</v>
      </c>
      <c r="B1491" s="2">
        <v>31</v>
      </c>
      <c r="C1491" s="2">
        <v>51</v>
      </c>
      <c r="D1491" s="2" t="s">
        <v>438</v>
      </c>
      <c r="E1491" s="3" t="s">
        <v>445</v>
      </c>
      <c r="F1491" s="3" t="s">
        <v>14</v>
      </c>
      <c r="G1491" s="6">
        <v>18363654</v>
      </c>
      <c r="H1491" s="6">
        <v>17130170</v>
      </c>
      <c r="I1491" s="6">
        <f t="shared" si="23"/>
        <v>1233484</v>
      </c>
      <c r="J1491" s="15">
        <v>-6.7000000000000004E-2</v>
      </c>
      <c r="K1491" s="6" t="str">
        <f>IF(Table1[[#This Row],[FY 2023]]&lt;Table1[[#This Row],[FY 2022]],"Budget Cut","Budget Increase")</f>
        <v>Budget Cut</v>
      </c>
    </row>
    <row r="1492" spans="1:11" x14ac:dyDescent="0.35">
      <c r="A1492" s="14" t="s">
        <v>1547</v>
      </c>
      <c r="B1492" s="2">
        <v>21</v>
      </c>
      <c r="C1492" s="2">
        <v>47</v>
      </c>
      <c r="D1492" s="2" t="s">
        <v>1533</v>
      </c>
      <c r="E1492" s="3" t="s">
        <v>1548</v>
      </c>
      <c r="F1492" s="3" t="s">
        <v>14</v>
      </c>
      <c r="G1492" s="6">
        <v>18689820</v>
      </c>
      <c r="H1492" s="6">
        <v>17508306</v>
      </c>
      <c r="I1492" s="6">
        <f t="shared" si="23"/>
        <v>1181514</v>
      </c>
      <c r="J1492" s="15">
        <v>-6.3E-2</v>
      </c>
      <c r="K1492" s="6" t="str">
        <f>IF(Table1[[#This Row],[FY 2023]]&lt;Table1[[#This Row],[FY 2022]],"Budget Cut","Budget Increase")</f>
        <v>Budget Cut</v>
      </c>
    </row>
    <row r="1493" spans="1:11" x14ac:dyDescent="0.35">
      <c r="A1493" s="14" t="s">
        <v>580</v>
      </c>
      <c r="B1493" s="2">
        <v>20</v>
      </c>
      <c r="C1493" s="2">
        <v>43</v>
      </c>
      <c r="D1493" s="2" t="s">
        <v>574</v>
      </c>
      <c r="E1493" s="3" t="s">
        <v>581</v>
      </c>
      <c r="F1493" s="3" t="s">
        <v>14</v>
      </c>
      <c r="G1493" s="6">
        <v>18772400</v>
      </c>
      <c r="H1493" s="6">
        <v>17673736</v>
      </c>
      <c r="I1493" s="6">
        <f t="shared" si="23"/>
        <v>1098664</v>
      </c>
      <c r="J1493" s="15">
        <v>-5.8999999999999997E-2</v>
      </c>
      <c r="K1493" s="6" t="str">
        <f>IF(Table1[[#This Row],[FY 2023]]&lt;Table1[[#This Row],[FY 2022]],"Budget Cut","Budget Increase")</f>
        <v>Budget Cut</v>
      </c>
    </row>
    <row r="1494" spans="1:11" x14ac:dyDescent="0.35">
      <c r="A1494" s="14" t="s">
        <v>218</v>
      </c>
      <c r="B1494" s="2">
        <v>20</v>
      </c>
      <c r="C1494" s="2">
        <v>38</v>
      </c>
      <c r="D1494" s="2" t="s">
        <v>180</v>
      </c>
      <c r="E1494" s="3" t="s">
        <v>219</v>
      </c>
      <c r="F1494" s="3" t="s">
        <v>14</v>
      </c>
      <c r="G1494" s="6">
        <v>18820536</v>
      </c>
      <c r="H1494" s="6">
        <v>16872989</v>
      </c>
      <c r="I1494" s="6">
        <f t="shared" si="23"/>
        <v>1947547</v>
      </c>
      <c r="J1494" s="15">
        <v>-0.10299999999999999</v>
      </c>
      <c r="K1494" s="6" t="str">
        <f>IF(Table1[[#This Row],[FY 2023]]&lt;Table1[[#This Row],[FY 2022]],"Budget Cut","Budget Increase")</f>
        <v>Budget Cut</v>
      </c>
    </row>
    <row r="1495" spans="1:11" x14ac:dyDescent="0.35">
      <c r="A1495" s="14" t="s">
        <v>2202</v>
      </c>
      <c r="B1495" s="2">
        <v>75</v>
      </c>
      <c r="C1495" s="2">
        <v>36</v>
      </c>
      <c r="D1495" s="2" t="s">
        <v>2128</v>
      </c>
      <c r="E1495" s="3" t="s">
        <v>2203</v>
      </c>
      <c r="F1495" s="3" t="s">
        <v>26</v>
      </c>
      <c r="G1495" s="6">
        <v>18826568</v>
      </c>
      <c r="H1495" s="6">
        <v>17051228</v>
      </c>
      <c r="I1495" s="6">
        <f t="shared" si="23"/>
        <v>1775340</v>
      </c>
      <c r="J1495" s="15">
        <v>-9.4E-2</v>
      </c>
      <c r="K1495" s="6" t="str">
        <f>IF(Table1[[#This Row],[FY 2023]]&lt;Table1[[#This Row],[FY 2022]],"Budget Cut","Budget Increase")</f>
        <v>Budget Cut</v>
      </c>
    </row>
    <row r="1496" spans="1:11" x14ac:dyDescent="0.35">
      <c r="A1496" s="14" t="s">
        <v>1594</v>
      </c>
      <c r="B1496" s="2">
        <v>24</v>
      </c>
      <c r="C1496" s="2">
        <v>25</v>
      </c>
      <c r="D1496" s="2" t="s">
        <v>1592</v>
      </c>
      <c r="E1496" s="3" t="s">
        <v>1595</v>
      </c>
      <c r="F1496" s="3" t="s">
        <v>14</v>
      </c>
      <c r="G1496" s="6">
        <v>18941097</v>
      </c>
      <c r="H1496" s="6">
        <v>17427899</v>
      </c>
      <c r="I1496" s="6">
        <f t="shared" si="23"/>
        <v>1513198</v>
      </c>
      <c r="J1496" s="15" t="s">
        <v>3238</v>
      </c>
      <c r="K1496" s="6" t="str">
        <f>IF(Table1[[#This Row],[FY 2023]]&lt;Table1[[#This Row],[FY 2022]],"Budget Cut","Budget Increase")</f>
        <v>Budget Cut</v>
      </c>
    </row>
    <row r="1497" spans="1:11" x14ac:dyDescent="0.35">
      <c r="A1497" s="14" t="s">
        <v>1604</v>
      </c>
      <c r="B1497" s="2">
        <v>24</v>
      </c>
      <c r="C1497" s="2">
        <v>25</v>
      </c>
      <c r="D1497" s="2" t="s">
        <v>1592</v>
      </c>
      <c r="E1497" s="3" t="s">
        <v>1605</v>
      </c>
      <c r="F1497" s="3" t="s">
        <v>21</v>
      </c>
      <c r="G1497" s="6">
        <v>18951475</v>
      </c>
      <c r="H1497" s="6">
        <v>17186022</v>
      </c>
      <c r="I1497" s="6">
        <f t="shared" si="23"/>
        <v>1765453</v>
      </c>
      <c r="J1497" s="15">
        <v>-9.2999999999999999E-2</v>
      </c>
      <c r="K1497" s="6" t="str">
        <f>IF(Table1[[#This Row],[FY 2023]]&lt;Table1[[#This Row],[FY 2022]],"Budget Cut","Budget Increase")</f>
        <v>Budget Cut</v>
      </c>
    </row>
    <row r="1498" spans="1:11" x14ac:dyDescent="0.35">
      <c r="A1498" s="14" t="s">
        <v>1612</v>
      </c>
      <c r="B1498" s="2">
        <v>30</v>
      </c>
      <c r="C1498" s="2">
        <v>25</v>
      </c>
      <c r="D1498" s="2" t="s">
        <v>1592</v>
      </c>
      <c r="E1498" s="3" t="s">
        <v>1613</v>
      </c>
      <c r="F1498" s="3" t="s">
        <v>14</v>
      </c>
      <c r="G1498" s="6">
        <v>19009486</v>
      </c>
      <c r="H1498" s="6">
        <v>17794739</v>
      </c>
      <c r="I1498" s="6">
        <f t="shared" si="23"/>
        <v>1214747</v>
      </c>
      <c r="J1498" s="15">
        <v>-6.4000000000000001E-2</v>
      </c>
      <c r="K1498" s="6" t="str">
        <f>IF(Table1[[#This Row],[FY 2023]]&lt;Table1[[#This Row],[FY 2022]],"Budget Cut","Budget Increase")</f>
        <v>Budget Cut</v>
      </c>
    </row>
    <row r="1499" spans="1:11" x14ac:dyDescent="0.35">
      <c r="A1499" s="14" t="s">
        <v>1386</v>
      </c>
      <c r="B1499" s="2">
        <v>24</v>
      </c>
      <c r="C1499" s="2">
        <v>30</v>
      </c>
      <c r="D1499" s="2" t="s">
        <v>1384</v>
      </c>
      <c r="E1499" s="3" t="s">
        <v>1387</v>
      </c>
      <c r="F1499" s="3" t="s">
        <v>11</v>
      </c>
      <c r="G1499" s="6">
        <v>19037342</v>
      </c>
      <c r="H1499" s="6">
        <v>18143183</v>
      </c>
      <c r="I1499" s="6">
        <f t="shared" si="23"/>
        <v>894159</v>
      </c>
      <c r="J1499" s="15">
        <v>-4.7E-2</v>
      </c>
      <c r="K1499" s="6" t="str">
        <f>IF(Table1[[#This Row],[FY 2023]]&lt;Table1[[#This Row],[FY 2022]],"Budget Cut","Budget Increase")</f>
        <v>Budget Cut</v>
      </c>
    </row>
    <row r="1500" spans="1:11" x14ac:dyDescent="0.35">
      <c r="A1500" s="14" t="s">
        <v>1530</v>
      </c>
      <c r="B1500" s="2">
        <v>75</v>
      </c>
      <c r="C1500" s="2">
        <v>40</v>
      </c>
      <c r="D1500" s="2" t="s">
        <v>1486</v>
      </c>
      <c r="E1500" s="3" t="s">
        <v>1531</v>
      </c>
      <c r="F1500" s="3" t="s">
        <v>434</v>
      </c>
      <c r="G1500" s="6">
        <v>19065951</v>
      </c>
      <c r="H1500" s="6">
        <v>18954455</v>
      </c>
      <c r="I1500" s="6">
        <f t="shared" si="23"/>
        <v>111496</v>
      </c>
      <c r="J1500" s="15">
        <v>-6.0000000000000001E-3</v>
      </c>
      <c r="K1500" s="6" t="str">
        <f>IF(Table1[[#This Row],[FY 2023]]&lt;Table1[[#This Row],[FY 2022]],"Budget Cut","Budget Increase")</f>
        <v>Budget Cut</v>
      </c>
    </row>
    <row r="1501" spans="1:11" x14ac:dyDescent="0.35">
      <c r="A1501" s="14" t="s">
        <v>3226</v>
      </c>
      <c r="B1501" s="2">
        <v>75</v>
      </c>
      <c r="C1501" s="2">
        <v>44</v>
      </c>
      <c r="D1501" s="2" t="s">
        <v>3190</v>
      </c>
      <c r="E1501" s="3" t="s">
        <v>3227</v>
      </c>
      <c r="F1501" s="3" t="s">
        <v>26</v>
      </c>
      <c r="G1501" s="6">
        <v>19152947</v>
      </c>
      <c r="H1501" s="6">
        <v>18604935</v>
      </c>
      <c r="I1501" s="6">
        <f t="shared" si="23"/>
        <v>548012</v>
      </c>
      <c r="J1501" s="15">
        <v>-2.9000000000000001E-2</v>
      </c>
      <c r="K1501" s="6" t="str">
        <f>IF(Table1[[#This Row],[FY 2023]]&lt;Table1[[#This Row],[FY 2022]],"Budget Cut","Budget Increase")</f>
        <v>Budget Cut</v>
      </c>
    </row>
    <row r="1502" spans="1:11" x14ac:dyDescent="0.35">
      <c r="A1502" s="14" t="s">
        <v>561</v>
      </c>
      <c r="B1502" s="2">
        <v>2</v>
      </c>
      <c r="C1502" s="2">
        <v>3</v>
      </c>
      <c r="D1502" s="2" t="s">
        <v>491</v>
      </c>
      <c r="E1502" s="3" t="s">
        <v>562</v>
      </c>
      <c r="F1502" s="3" t="s">
        <v>11</v>
      </c>
      <c r="G1502" s="6">
        <v>19316376</v>
      </c>
      <c r="H1502" s="6">
        <v>19721657</v>
      </c>
      <c r="I1502" s="6">
        <f t="shared" si="23"/>
        <v>-405281</v>
      </c>
      <c r="J1502" s="15">
        <v>2.1000000000000001E-2</v>
      </c>
      <c r="K1502" s="6" t="str">
        <f>IF(Table1[[#This Row],[FY 2023]]&lt;Table1[[#This Row],[FY 2022]],"Budget Cut","Budget Increase")</f>
        <v>Budget Increase</v>
      </c>
    </row>
    <row r="1503" spans="1:11" x14ac:dyDescent="0.35">
      <c r="A1503" s="14" t="s">
        <v>125</v>
      </c>
      <c r="B1503" s="2">
        <v>27</v>
      </c>
      <c r="C1503" s="2">
        <v>32</v>
      </c>
      <c r="D1503" s="2" t="s">
        <v>121</v>
      </c>
      <c r="E1503" s="3" t="s">
        <v>126</v>
      </c>
      <c r="F1503" s="3" t="s">
        <v>14</v>
      </c>
      <c r="G1503" s="6">
        <v>19380318</v>
      </c>
      <c r="H1503" s="6">
        <v>17920957</v>
      </c>
      <c r="I1503" s="6">
        <f t="shared" si="23"/>
        <v>1459361</v>
      </c>
      <c r="J1503" s="15">
        <v>-7.4999999999999997E-2</v>
      </c>
      <c r="K1503" s="6" t="str">
        <f>IF(Table1[[#This Row],[FY 2023]]&lt;Table1[[#This Row],[FY 2022]],"Budget Cut","Budget Increase")</f>
        <v>Budget Cut</v>
      </c>
    </row>
    <row r="1504" spans="1:11" x14ac:dyDescent="0.35">
      <c r="A1504" s="14" t="s">
        <v>88</v>
      </c>
      <c r="B1504" s="2">
        <v>27</v>
      </c>
      <c r="C1504" s="2">
        <v>28</v>
      </c>
      <c r="D1504" s="2" t="s">
        <v>58</v>
      </c>
      <c r="E1504" s="3" t="s">
        <v>89</v>
      </c>
      <c r="F1504" s="3" t="s">
        <v>11</v>
      </c>
      <c r="G1504" s="6">
        <v>19657743</v>
      </c>
      <c r="H1504" s="6">
        <v>19287739</v>
      </c>
      <c r="I1504" s="6">
        <f t="shared" si="23"/>
        <v>370004</v>
      </c>
      <c r="J1504" s="15">
        <v>-1.9E-2</v>
      </c>
      <c r="K1504" s="6" t="str">
        <f>IF(Table1[[#This Row],[FY 2023]]&lt;Table1[[#This Row],[FY 2022]],"Budget Cut","Budget Increase")</f>
        <v>Budget Cut</v>
      </c>
    </row>
    <row r="1505" spans="1:11" x14ac:dyDescent="0.35">
      <c r="A1505" s="14" t="s">
        <v>129</v>
      </c>
      <c r="B1505" s="2">
        <v>27</v>
      </c>
      <c r="C1505" s="2">
        <v>32</v>
      </c>
      <c r="D1505" s="2" t="s">
        <v>121</v>
      </c>
      <c r="E1505" s="3" t="s">
        <v>130</v>
      </c>
      <c r="F1505" s="3" t="s">
        <v>14</v>
      </c>
      <c r="G1505" s="6">
        <v>19930370</v>
      </c>
      <c r="H1505" s="6">
        <v>18410479</v>
      </c>
      <c r="I1505" s="6">
        <f t="shared" si="23"/>
        <v>1519891</v>
      </c>
      <c r="J1505" s="15">
        <v>-7.5999999999999998E-2</v>
      </c>
      <c r="K1505" s="6" t="str">
        <f>IF(Table1[[#This Row],[FY 2023]]&lt;Table1[[#This Row],[FY 2022]],"Budget Cut","Budget Increase")</f>
        <v>Budget Cut</v>
      </c>
    </row>
    <row r="1506" spans="1:11" x14ac:dyDescent="0.35">
      <c r="A1506" s="14" t="s">
        <v>1956</v>
      </c>
      <c r="B1506" s="2">
        <v>24</v>
      </c>
      <c r="C1506" s="2">
        <v>21</v>
      </c>
      <c r="D1506" s="2" t="s">
        <v>1942</v>
      </c>
      <c r="E1506" s="3" t="s">
        <v>1957</v>
      </c>
      <c r="F1506" s="3" t="s">
        <v>21</v>
      </c>
      <c r="G1506" s="6">
        <v>20019941</v>
      </c>
      <c r="H1506" s="6">
        <v>20025421</v>
      </c>
      <c r="I1506" s="6">
        <f t="shared" si="23"/>
        <v>-5480</v>
      </c>
      <c r="J1506" s="15">
        <v>0</v>
      </c>
      <c r="K1506" s="6" t="str">
        <f>IF(Table1[[#This Row],[FY 2023]]&lt;Table1[[#This Row],[FY 2022]],"Budget Cut","Budget Increase")</f>
        <v>Budget Increase</v>
      </c>
    </row>
    <row r="1507" spans="1:11" x14ac:dyDescent="0.35">
      <c r="A1507" s="14" t="s">
        <v>1589</v>
      </c>
      <c r="B1507" s="2">
        <v>75</v>
      </c>
      <c r="C1507" s="2">
        <v>47</v>
      </c>
      <c r="D1507" s="2" t="s">
        <v>1533</v>
      </c>
      <c r="E1507" s="3" t="s">
        <v>1590</v>
      </c>
      <c r="F1507" s="3" t="s">
        <v>11</v>
      </c>
      <c r="G1507" s="6">
        <v>20053540</v>
      </c>
      <c r="H1507" s="6">
        <v>18598744</v>
      </c>
      <c r="I1507" s="6">
        <f t="shared" si="23"/>
        <v>1454796</v>
      </c>
      <c r="J1507" s="15">
        <v>-7.2999999999999995E-2</v>
      </c>
      <c r="K1507" s="6" t="str">
        <f>IF(Table1[[#This Row],[FY 2023]]&lt;Table1[[#This Row],[FY 2022]],"Budget Cut","Budget Increase")</f>
        <v>Budget Cut</v>
      </c>
    </row>
    <row r="1508" spans="1:11" x14ac:dyDescent="0.35">
      <c r="A1508" s="14" t="s">
        <v>769</v>
      </c>
      <c r="B1508" s="2">
        <v>31</v>
      </c>
      <c r="C1508" s="2">
        <v>50</v>
      </c>
      <c r="D1508" s="2" t="s">
        <v>770</v>
      </c>
      <c r="E1508" s="3" t="s">
        <v>771</v>
      </c>
      <c r="F1508" s="3" t="s">
        <v>14</v>
      </c>
      <c r="G1508" s="6">
        <v>20105757</v>
      </c>
      <c r="H1508" s="6">
        <v>19713172</v>
      </c>
      <c r="I1508" s="6">
        <f t="shared" si="23"/>
        <v>392585</v>
      </c>
      <c r="J1508" s="15" t="s">
        <v>3236</v>
      </c>
      <c r="K1508" s="6" t="str">
        <f>IF(Table1[[#This Row],[FY 2023]]&lt;Table1[[#This Row],[FY 2022]],"Budget Cut","Budget Increase")</f>
        <v>Budget Cut</v>
      </c>
    </row>
    <row r="1509" spans="1:11" x14ac:dyDescent="0.35">
      <c r="A1509" s="14" t="s">
        <v>2986</v>
      </c>
      <c r="B1509" s="2">
        <v>11</v>
      </c>
      <c r="C1509" s="2">
        <v>13</v>
      </c>
      <c r="D1509" s="2" t="s">
        <v>2942</v>
      </c>
      <c r="E1509" s="3" t="s">
        <v>2987</v>
      </c>
      <c r="F1509" s="3" t="s">
        <v>26</v>
      </c>
      <c r="G1509" s="6">
        <v>20115284</v>
      </c>
      <c r="H1509" s="6">
        <v>18990174</v>
      </c>
      <c r="I1509" s="6">
        <f t="shared" si="23"/>
        <v>1125110</v>
      </c>
      <c r="J1509" s="15">
        <v>-5.6000000000000001E-2</v>
      </c>
      <c r="K1509" s="6" t="str">
        <f>IF(Table1[[#This Row],[FY 2023]]&lt;Table1[[#This Row],[FY 2022]],"Budget Cut","Budget Increase")</f>
        <v>Budget Cut</v>
      </c>
    </row>
    <row r="1510" spans="1:11" x14ac:dyDescent="0.35">
      <c r="A1510" s="14" t="s">
        <v>450</v>
      </c>
      <c r="B1510" s="2">
        <v>31</v>
      </c>
      <c r="C1510" s="2">
        <v>51</v>
      </c>
      <c r="D1510" s="2" t="s">
        <v>438</v>
      </c>
      <c r="E1510" s="3" t="s">
        <v>451</v>
      </c>
      <c r="F1510" s="3" t="s">
        <v>14</v>
      </c>
      <c r="G1510" s="6">
        <v>20638900</v>
      </c>
      <c r="H1510" s="6">
        <v>19621577</v>
      </c>
      <c r="I1510" s="6">
        <f t="shared" si="23"/>
        <v>1017323</v>
      </c>
      <c r="J1510" s="15">
        <v>-4.9000000000000002E-2</v>
      </c>
      <c r="K1510" s="6" t="str">
        <f>IF(Table1[[#This Row],[FY 2023]]&lt;Table1[[#This Row],[FY 2022]],"Budget Cut","Budget Increase")</f>
        <v>Budget Cut</v>
      </c>
    </row>
    <row r="1511" spans="1:11" x14ac:dyDescent="0.35">
      <c r="A1511" s="14" t="s">
        <v>186</v>
      </c>
      <c r="B1511" s="2">
        <v>15</v>
      </c>
      <c r="C1511" s="2">
        <v>38</v>
      </c>
      <c r="D1511" s="2" t="s">
        <v>180</v>
      </c>
      <c r="E1511" s="3" t="s">
        <v>187</v>
      </c>
      <c r="F1511" s="3" t="s">
        <v>21</v>
      </c>
      <c r="G1511" s="6">
        <v>20776352</v>
      </c>
      <c r="H1511" s="6">
        <v>20554117</v>
      </c>
      <c r="I1511" s="6">
        <f t="shared" si="23"/>
        <v>222235</v>
      </c>
      <c r="J1511" s="15">
        <v>-1.0999999999999999E-2</v>
      </c>
      <c r="K1511" s="6" t="str">
        <f>IF(Table1[[#This Row],[FY 2023]]&lt;Table1[[#This Row],[FY 2022]],"Budget Cut","Budget Increase")</f>
        <v>Budget Cut</v>
      </c>
    </row>
    <row r="1512" spans="1:11" x14ac:dyDescent="0.35">
      <c r="A1512" s="14" t="s">
        <v>934</v>
      </c>
      <c r="B1512" s="2">
        <v>10</v>
      </c>
      <c r="C1512" s="2">
        <v>11</v>
      </c>
      <c r="D1512" s="2" t="s">
        <v>896</v>
      </c>
      <c r="E1512" s="3" t="s">
        <v>935</v>
      </c>
      <c r="F1512" s="3" t="s">
        <v>21</v>
      </c>
      <c r="G1512" s="6">
        <v>20787979</v>
      </c>
      <c r="H1512" s="6">
        <v>18034037</v>
      </c>
      <c r="I1512" s="6">
        <f t="shared" si="23"/>
        <v>2753942</v>
      </c>
      <c r="J1512" s="15">
        <v>-0.13200000000000001</v>
      </c>
      <c r="K1512" s="6" t="str">
        <f>IF(Table1[[#This Row],[FY 2023]]&lt;Table1[[#This Row],[FY 2022]],"Budget Cut","Budget Increase")</f>
        <v>Budget Cut</v>
      </c>
    </row>
    <row r="1513" spans="1:11" x14ac:dyDescent="0.35">
      <c r="A1513" s="14" t="s">
        <v>240</v>
      </c>
      <c r="B1513" s="2">
        <v>75</v>
      </c>
      <c r="C1513" s="2">
        <v>38</v>
      </c>
      <c r="D1513" s="2" t="s">
        <v>180</v>
      </c>
      <c r="E1513" s="3" t="s">
        <v>241</v>
      </c>
      <c r="F1513" s="3" t="s">
        <v>11</v>
      </c>
      <c r="G1513" s="6">
        <v>20857253</v>
      </c>
      <c r="H1513" s="6">
        <v>18653658</v>
      </c>
      <c r="I1513" s="6">
        <f t="shared" si="23"/>
        <v>2203595</v>
      </c>
      <c r="J1513" s="15">
        <v>-0.106</v>
      </c>
      <c r="K1513" s="6" t="str">
        <f>IF(Table1[[#This Row],[FY 2023]]&lt;Table1[[#This Row],[FY 2022]],"Budget Cut","Budget Increase")</f>
        <v>Budget Cut</v>
      </c>
    </row>
    <row r="1514" spans="1:11" x14ac:dyDescent="0.35">
      <c r="A1514" s="14" t="s">
        <v>448</v>
      </c>
      <c r="B1514" s="2">
        <v>31</v>
      </c>
      <c r="C1514" s="2">
        <v>51</v>
      </c>
      <c r="D1514" s="2" t="s">
        <v>438</v>
      </c>
      <c r="E1514" s="3" t="s">
        <v>449</v>
      </c>
      <c r="F1514" s="3" t="s">
        <v>14</v>
      </c>
      <c r="G1514" s="6">
        <v>20990003</v>
      </c>
      <c r="H1514" s="6">
        <v>20382398</v>
      </c>
      <c r="I1514" s="6">
        <f t="shared" si="23"/>
        <v>607605</v>
      </c>
      <c r="J1514" s="15">
        <v>-2.9000000000000001E-2</v>
      </c>
      <c r="K1514" s="6" t="str">
        <f>IF(Table1[[#This Row],[FY 2023]]&lt;Table1[[#This Row],[FY 2022]],"Budget Cut","Budget Increase")</f>
        <v>Budget Cut</v>
      </c>
    </row>
    <row r="1515" spans="1:11" x14ac:dyDescent="0.35">
      <c r="A1515" s="14" t="s">
        <v>1367</v>
      </c>
      <c r="B1515" s="2">
        <v>31</v>
      </c>
      <c r="C1515" s="2">
        <v>49</v>
      </c>
      <c r="D1515" s="2" t="s">
        <v>1325</v>
      </c>
      <c r="E1515" s="3" t="s">
        <v>1368</v>
      </c>
      <c r="F1515" s="3" t="s">
        <v>11</v>
      </c>
      <c r="G1515" s="6">
        <v>21139106</v>
      </c>
      <c r="H1515" s="6">
        <v>22319214</v>
      </c>
      <c r="I1515" s="6">
        <f t="shared" si="23"/>
        <v>-1180108</v>
      </c>
      <c r="J1515" s="15">
        <v>5.6000000000000001E-2</v>
      </c>
      <c r="K1515" s="6" t="str">
        <f>IF(Table1[[#This Row],[FY 2023]]&lt;Table1[[#This Row],[FY 2022]],"Budget Cut","Budget Increase")</f>
        <v>Budget Increase</v>
      </c>
    </row>
    <row r="1516" spans="1:11" x14ac:dyDescent="0.35">
      <c r="A1516" s="14" t="s">
        <v>1630</v>
      </c>
      <c r="B1516" s="2">
        <v>75</v>
      </c>
      <c r="C1516" s="2">
        <v>25</v>
      </c>
      <c r="D1516" s="2" t="s">
        <v>1592</v>
      </c>
      <c r="E1516" s="3" t="s">
        <v>1631</v>
      </c>
      <c r="F1516" s="3" t="s">
        <v>11</v>
      </c>
      <c r="G1516" s="6">
        <v>21344023</v>
      </c>
      <c r="H1516" s="6">
        <v>21551327</v>
      </c>
      <c r="I1516" s="6">
        <f t="shared" si="23"/>
        <v>-207304</v>
      </c>
      <c r="J1516" s="15">
        <v>0.01</v>
      </c>
      <c r="K1516" s="6" t="str">
        <f>IF(Table1[[#This Row],[FY 2023]]&lt;Table1[[#This Row],[FY 2022]],"Budget Cut","Budget Increase")</f>
        <v>Budget Increase</v>
      </c>
    </row>
    <row r="1517" spans="1:11" x14ac:dyDescent="0.35">
      <c r="A1517" s="14" t="s">
        <v>435</v>
      </c>
      <c r="B1517" s="2">
        <v>75</v>
      </c>
      <c r="C1517" s="2">
        <v>42</v>
      </c>
      <c r="D1517" s="2" t="s">
        <v>352</v>
      </c>
      <c r="E1517" s="3" t="s">
        <v>436</v>
      </c>
      <c r="F1517" s="3" t="s">
        <v>21</v>
      </c>
      <c r="G1517" s="6">
        <v>21485292</v>
      </c>
      <c r="H1517" s="6">
        <v>21238218</v>
      </c>
      <c r="I1517" s="6">
        <f t="shared" si="23"/>
        <v>247074</v>
      </c>
      <c r="J1517" s="15">
        <v>-1.0999999999999999E-2</v>
      </c>
      <c r="K1517" s="6" t="str">
        <f>IF(Table1[[#This Row],[FY 2023]]&lt;Table1[[#This Row],[FY 2022]],"Budget Cut","Budget Increase")</f>
        <v>Budget Cut</v>
      </c>
    </row>
    <row r="1518" spans="1:11" x14ac:dyDescent="0.35">
      <c r="A1518" s="14" t="s">
        <v>1693</v>
      </c>
      <c r="B1518" s="2">
        <v>75</v>
      </c>
      <c r="C1518" s="2">
        <v>23</v>
      </c>
      <c r="D1518" s="2" t="s">
        <v>1633</v>
      </c>
      <c r="E1518" s="3" t="s">
        <v>1694</v>
      </c>
      <c r="F1518" s="3" t="s">
        <v>26</v>
      </c>
      <c r="G1518" s="6">
        <v>21688338</v>
      </c>
      <c r="H1518" s="6">
        <v>23318501</v>
      </c>
      <c r="I1518" s="6">
        <f t="shared" si="23"/>
        <v>-1630163</v>
      </c>
      <c r="J1518" s="15">
        <v>7.4999999999999997E-2</v>
      </c>
      <c r="K1518" s="6" t="str">
        <f>IF(Table1[[#This Row],[FY 2023]]&lt;Table1[[#This Row],[FY 2022]],"Budget Cut","Budget Increase")</f>
        <v>Budget Increase</v>
      </c>
    </row>
    <row r="1519" spans="1:11" x14ac:dyDescent="0.35">
      <c r="A1519" s="14" t="s">
        <v>1598</v>
      </c>
      <c r="B1519" s="2">
        <v>24</v>
      </c>
      <c r="C1519" s="2">
        <v>25</v>
      </c>
      <c r="D1519" s="2" t="s">
        <v>1592</v>
      </c>
      <c r="E1519" s="3" t="s">
        <v>1599</v>
      </c>
      <c r="F1519" s="3" t="s">
        <v>11</v>
      </c>
      <c r="G1519" s="6">
        <v>21746352</v>
      </c>
      <c r="H1519" s="6">
        <v>21799964</v>
      </c>
      <c r="I1519" s="6">
        <f t="shared" si="23"/>
        <v>-53612</v>
      </c>
      <c r="J1519" s="15">
        <v>2E-3</v>
      </c>
      <c r="K1519" s="6" t="str">
        <f>IF(Table1[[#This Row],[FY 2023]]&lt;Table1[[#This Row],[FY 2022]],"Budget Cut","Budget Increase")</f>
        <v>Budget Increase</v>
      </c>
    </row>
    <row r="1520" spans="1:11" x14ac:dyDescent="0.35">
      <c r="A1520" s="14" t="s">
        <v>2487</v>
      </c>
      <c r="B1520" s="2">
        <v>75</v>
      </c>
      <c r="C1520" s="2">
        <v>12</v>
      </c>
      <c r="D1520" s="2" t="s">
        <v>2421</v>
      </c>
      <c r="E1520" s="3" t="s">
        <v>2488</v>
      </c>
      <c r="F1520" s="3" t="s">
        <v>434</v>
      </c>
      <c r="G1520" s="6">
        <v>22032697</v>
      </c>
      <c r="H1520" s="6">
        <v>20018184</v>
      </c>
      <c r="I1520" s="6">
        <f t="shared" si="23"/>
        <v>2014513</v>
      </c>
      <c r="J1520" s="15">
        <v>-9.0999999999999998E-2</v>
      </c>
      <c r="K1520" s="6" t="str">
        <f>IF(Table1[[#This Row],[FY 2023]]&lt;Table1[[#This Row],[FY 2022]],"Budget Cut","Budget Increase")</f>
        <v>Budget Cut</v>
      </c>
    </row>
    <row r="1521" spans="1:11" x14ac:dyDescent="0.35">
      <c r="A1521" s="14" t="s">
        <v>432</v>
      </c>
      <c r="B1521" s="2">
        <v>75</v>
      </c>
      <c r="C1521" s="2">
        <v>42</v>
      </c>
      <c r="D1521" s="2" t="s">
        <v>352</v>
      </c>
      <c r="E1521" s="3" t="s">
        <v>433</v>
      </c>
      <c r="F1521" s="3" t="s">
        <v>434</v>
      </c>
      <c r="G1521" s="6">
        <v>22124164</v>
      </c>
      <c r="H1521" s="6">
        <v>22670535</v>
      </c>
      <c r="I1521" s="6">
        <f t="shared" si="23"/>
        <v>-546371</v>
      </c>
      <c r="J1521" s="15">
        <v>2.5000000000000001E-2</v>
      </c>
      <c r="K1521" s="6" t="str">
        <f>IF(Table1[[#This Row],[FY 2023]]&lt;Table1[[#This Row],[FY 2022]],"Budget Cut","Budget Increase")</f>
        <v>Budget Increase</v>
      </c>
    </row>
    <row r="1522" spans="1:11" x14ac:dyDescent="0.35">
      <c r="A1522" s="14" t="s">
        <v>1539</v>
      </c>
      <c r="B1522" s="2">
        <v>21</v>
      </c>
      <c r="C1522" s="2">
        <v>47</v>
      </c>
      <c r="D1522" s="2" t="s">
        <v>1533</v>
      </c>
      <c r="E1522" s="3" t="s">
        <v>1540</v>
      </c>
      <c r="F1522" s="3" t="s">
        <v>11</v>
      </c>
      <c r="G1522" s="6">
        <v>22637983</v>
      </c>
      <c r="H1522" s="6">
        <v>23185543</v>
      </c>
      <c r="I1522" s="6">
        <f t="shared" si="23"/>
        <v>-547560</v>
      </c>
      <c r="J1522" s="15">
        <v>2.4E-2</v>
      </c>
      <c r="K1522" s="6" t="str">
        <f>IF(Table1[[#This Row],[FY 2023]]&lt;Table1[[#This Row],[FY 2022]],"Budget Cut","Budget Increase")</f>
        <v>Budget Increase</v>
      </c>
    </row>
    <row r="1523" spans="1:11" x14ac:dyDescent="0.35">
      <c r="A1523" s="14" t="s">
        <v>1831</v>
      </c>
      <c r="B1523" s="2">
        <v>75</v>
      </c>
      <c r="C1523" s="2">
        <v>1</v>
      </c>
      <c r="D1523" s="2" t="s">
        <v>1739</v>
      </c>
      <c r="E1523" s="3" t="s">
        <v>1832</v>
      </c>
      <c r="F1523" s="3" t="s">
        <v>26</v>
      </c>
      <c r="G1523" s="6">
        <v>22709825</v>
      </c>
      <c r="H1523" s="6">
        <v>22000688</v>
      </c>
      <c r="I1523" s="6">
        <f t="shared" si="23"/>
        <v>709137</v>
      </c>
      <c r="J1523" s="15">
        <v>-3.1E-2</v>
      </c>
      <c r="K1523" s="6" t="str">
        <f>IF(Table1[[#This Row],[FY 2023]]&lt;Table1[[#This Row],[FY 2022]],"Budget Cut","Budget Increase")</f>
        <v>Budget Cut</v>
      </c>
    </row>
    <row r="1524" spans="1:11" x14ac:dyDescent="0.35">
      <c r="A1524" s="14" t="s">
        <v>1392</v>
      </c>
      <c r="B1524" s="2">
        <v>24</v>
      </c>
      <c r="C1524" s="2">
        <v>30</v>
      </c>
      <c r="D1524" s="2" t="s">
        <v>1384</v>
      </c>
      <c r="E1524" s="3" t="s">
        <v>1393</v>
      </c>
      <c r="F1524" s="3" t="s">
        <v>14</v>
      </c>
      <c r="G1524" s="6">
        <v>22821638</v>
      </c>
      <c r="H1524" s="6">
        <v>20761920</v>
      </c>
      <c r="I1524" s="6">
        <f t="shared" si="23"/>
        <v>2059718</v>
      </c>
      <c r="J1524" s="15" t="s">
        <v>3245</v>
      </c>
      <c r="K1524" s="6" t="str">
        <f>IF(Table1[[#This Row],[FY 2023]]&lt;Table1[[#This Row],[FY 2022]],"Budget Cut","Budget Increase")</f>
        <v>Budget Cut</v>
      </c>
    </row>
    <row r="1525" spans="1:11" x14ac:dyDescent="0.35">
      <c r="A1525" s="14" t="s">
        <v>3125</v>
      </c>
      <c r="B1525" s="2">
        <v>24</v>
      </c>
      <c r="C1525" s="2">
        <v>26</v>
      </c>
      <c r="D1525" s="2" t="s">
        <v>3123</v>
      </c>
      <c r="E1525" s="3" t="s">
        <v>3126</v>
      </c>
      <c r="F1525" s="3" t="s">
        <v>11</v>
      </c>
      <c r="G1525" s="6">
        <v>22851793</v>
      </c>
      <c r="H1525" s="6">
        <v>22182540</v>
      </c>
      <c r="I1525" s="6">
        <f t="shared" si="23"/>
        <v>669253</v>
      </c>
      <c r="J1525" s="15">
        <v>-2.9000000000000001E-2</v>
      </c>
      <c r="K1525" s="6" t="str">
        <f>IF(Table1[[#This Row],[FY 2023]]&lt;Table1[[#This Row],[FY 2022]],"Budget Cut","Budget Increase")</f>
        <v>Budget Cut</v>
      </c>
    </row>
    <row r="1526" spans="1:11" x14ac:dyDescent="0.35">
      <c r="A1526" s="14" t="s">
        <v>904</v>
      </c>
      <c r="B1526" s="2">
        <v>10</v>
      </c>
      <c r="C1526" s="2">
        <v>11</v>
      </c>
      <c r="D1526" s="2" t="s">
        <v>896</v>
      </c>
      <c r="E1526" s="3" t="s">
        <v>905</v>
      </c>
      <c r="F1526" s="3" t="s">
        <v>11</v>
      </c>
      <c r="G1526" s="6">
        <v>23196669</v>
      </c>
      <c r="H1526" s="6">
        <v>21949435</v>
      </c>
      <c r="I1526" s="6">
        <f t="shared" si="23"/>
        <v>1247234</v>
      </c>
      <c r="J1526" s="15">
        <v>-5.3999999999999999E-2</v>
      </c>
      <c r="K1526" s="6" t="str">
        <f>IF(Table1[[#This Row],[FY 2023]]&lt;Table1[[#This Row],[FY 2022]],"Budget Cut","Budget Increase")</f>
        <v>Budget Cut</v>
      </c>
    </row>
    <row r="1527" spans="1:11" x14ac:dyDescent="0.35">
      <c r="A1527" s="14" t="s">
        <v>962</v>
      </c>
      <c r="B1527" s="2">
        <v>75</v>
      </c>
      <c r="C1527" s="2">
        <v>11</v>
      </c>
      <c r="D1527" s="2" t="s">
        <v>896</v>
      </c>
      <c r="E1527" s="3" t="s">
        <v>963</v>
      </c>
      <c r="F1527" s="3" t="s">
        <v>26</v>
      </c>
      <c r="G1527" s="6">
        <v>23456414</v>
      </c>
      <c r="H1527" s="6">
        <v>23748117</v>
      </c>
      <c r="I1527" s="6">
        <f t="shared" si="23"/>
        <v>-291703</v>
      </c>
      <c r="J1527" s="15">
        <v>1.2E-2</v>
      </c>
      <c r="K1527" s="6" t="str">
        <f>IF(Table1[[#This Row],[FY 2023]]&lt;Table1[[#This Row],[FY 2022]],"Budget Cut","Budget Increase")</f>
        <v>Budget Increase</v>
      </c>
    </row>
    <row r="1528" spans="1:11" x14ac:dyDescent="0.35">
      <c r="A1528" s="14" t="s">
        <v>1185</v>
      </c>
      <c r="B1528" s="2">
        <v>28</v>
      </c>
      <c r="C1528" s="2">
        <v>24</v>
      </c>
      <c r="D1528" s="2" t="s">
        <v>1127</v>
      </c>
      <c r="E1528" s="3" t="s">
        <v>1186</v>
      </c>
      <c r="F1528" s="3" t="s">
        <v>11</v>
      </c>
      <c r="G1528" s="6">
        <v>23551841</v>
      </c>
      <c r="H1528" s="6">
        <v>22586723</v>
      </c>
      <c r="I1528" s="6">
        <f t="shared" si="23"/>
        <v>965118</v>
      </c>
      <c r="J1528" s="15">
        <v>-4.1000000000000002E-2</v>
      </c>
      <c r="K1528" s="6" t="str">
        <f>IF(Table1[[#This Row],[FY 2023]]&lt;Table1[[#This Row],[FY 2022]],"Budget Cut","Budget Increase")</f>
        <v>Budget Cut</v>
      </c>
    </row>
    <row r="1529" spans="1:11" x14ac:dyDescent="0.35">
      <c r="A1529" s="14" t="s">
        <v>1695</v>
      </c>
      <c r="B1529" s="2">
        <v>75</v>
      </c>
      <c r="C1529" s="2">
        <v>23</v>
      </c>
      <c r="D1529" s="2" t="s">
        <v>1633</v>
      </c>
      <c r="E1529" s="3" t="s">
        <v>1696</v>
      </c>
      <c r="F1529" s="3" t="s">
        <v>434</v>
      </c>
      <c r="G1529" s="6">
        <v>23711353</v>
      </c>
      <c r="H1529" s="6">
        <v>23815237</v>
      </c>
      <c r="I1529" s="6">
        <f t="shared" si="23"/>
        <v>-103884</v>
      </c>
      <c r="J1529" s="15">
        <v>4.0000000000000001E-3</v>
      </c>
      <c r="K1529" s="6" t="str">
        <f>IF(Table1[[#This Row],[FY 2023]]&lt;Table1[[#This Row],[FY 2022]],"Budget Cut","Budget Increase")</f>
        <v>Budget Increase</v>
      </c>
    </row>
    <row r="1530" spans="1:11" x14ac:dyDescent="0.35">
      <c r="A1530" s="14" t="s">
        <v>615</v>
      </c>
      <c r="B1530" s="2">
        <v>3</v>
      </c>
      <c r="C1530" s="2">
        <v>6</v>
      </c>
      <c r="D1530" s="2" t="s">
        <v>613</v>
      </c>
      <c r="E1530" s="3" t="s">
        <v>616</v>
      </c>
      <c r="F1530" s="3" t="s">
        <v>11</v>
      </c>
      <c r="G1530" s="6">
        <v>23848971</v>
      </c>
      <c r="H1530" s="6">
        <v>21692920</v>
      </c>
      <c r="I1530" s="6">
        <f t="shared" si="23"/>
        <v>2156051</v>
      </c>
      <c r="J1530" s="15" t="s">
        <v>3245</v>
      </c>
      <c r="K1530" s="6" t="str">
        <f>IF(Table1[[#This Row],[FY 2023]]&lt;Table1[[#This Row],[FY 2022]],"Budget Cut","Budget Increase")</f>
        <v>Budget Cut</v>
      </c>
    </row>
    <row r="1531" spans="1:11" x14ac:dyDescent="0.35">
      <c r="A1531" s="14" t="s">
        <v>669</v>
      </c>
      <c r="B1531" s="2">
        <v>75</v>
      </c>
      <c r="C1531" s="2">
        <v>6</v>
      </c>
      <c r="D1531" s="2" t="s">
        <v>613</v>
      </c>
      <c r="E1531" s="3" t="s">
        <v>670</v>
      </c>
      <c r="F1531" s="3" t="s">
        <v>26</v>
      </c>
      <c r="G1531" s="6">
        <v>24020184</v>
      </c>
      <c r="H1531" s="6">
        <v>24488544</v>
      </c>
      <c r="I1531" s="6">
        <f t="shared" si="23"/>
        <v>-468360</v>
      </c>
      <c r="J1531" s="15">
        <v>1.9E-2</v>
      </c>
      <c r="K1531" s="6" t="str">
        <f>IF(Table1[[#This Row],[FY 2023]]&lt;Table1[[#This Row],[FY 2022]],"Budget Cut","Budget Increase")</f>
        <v>Budget Increase</v>
      </c>
    </row>
    <row r="1532" spans="1:11" x14ac:dyDescent="0.35">
      <c r="A1532" s="14" t="s">
        <v>1952</v>
      </c>
      <c r="B1532" s="2">
        <v>24</v>
      </c>
      <c r="C1532" s="2">
        <v>21</v>
      </c>
      <c r="D1532" s="2" t="s">
        <v>1942</v>
      </c>
      <c r="E1532" s="3" t="s">
        <v>1953</v>
      </c>
      <c r="F1532" s="3" t="s">
        <v>21</v>
      </c>
      <c r="G1532" s="6">
        <v>24212414</v>
      </c>
      <c r="H1532" s="6">
        <v>22624710</v>
      </c>
      <c r="I1532" s="6">
        <f t="shared" si="23"/>
        <v>1587704</v>
      </c>
      <c r="J1532" s="15">
        <v>-6.6000000000000003E-2</v>
      </c>
      <c r="K1532" s="6" t="str">
        <f>IF(Table1[[#This Row],[FY 2023]]&lt;Table1[[#This Row],[FY 2022]],"Budget Cut","Budget Increase")</f>
        <v>Budget Cut</v>
      </c>
    </row>
    <row r="1533" spans="1:11" x14ac:dyDescent="0.35">
      <c r="A1533" s="14" t="s">
        <v>3020</v>
      </c>
      <c r="B1533" s="2">
        <v>75</v>
      </c>
      <c r="C1533" s="2">
        <v>13</v>
      </c>
      <c r="D1533" s="2" t="s">
        <v>2942</v>
      </c>
      <c r="E1533" s="3" t="s">
        <v>3021</v>
      </c>
      <c r="F1533" s="3" t="s">
        <v>11</v>
      </c>
      <c r="G1533" s="6">
        <v>24415769</v>
      </c>
      <c r="H1533" s="6">
        <v>22259805</v>
      </c>
      <c r="I1533" s="6">
        <f t="shared" si="23"/>
        <v>2155964</v>
      </c>
      <c r="J1533" s="15">
        <v>-8.7999999999999995E-2</v>
      </c>
      <c r="K1533" s="6" t="str">
        <f>IF(Table1[[#This Row],[FY 2023]]&lt;Table1[[#This Row],[FY 2022]],"Budget Cut","Budget Increase")</f>
        <v>Budget Cut</v>
      </c>
    </row>
    <row r="1534" spans="1:11" x14ac:dyDescent="0.35">
      <c r="A1534" s="14" t="s">
        <v>745</v>
      </c>
      <c r="B1534" s="2">
        <v>30</v>
      </c>
      <c r="C1534" s="2">
        <v>22</v>
      </c>
      <c r="D1534" s="2" t="s">
        <v>737</v>
      </c>
      <c r="E1534" s="3" t="s">
        <v>746</v>
      </c>
      <c r="F1534" s="3" t="s">
        <v>11</v>
      </c>
      <c r="G1534" s="6">
        <v>24450983</v>
      </c>
      <c r="H1534" s="6">
        <v>23042107</v>
      </c>
      <c r="I1534" s="6">
        <f t="shared" si="23"/>
        <v>1408876</v>
      </c>
      <c r="J1534" s="15">
        <v>-5.8000000000000003E-2</v>
      </c>
      <c r="K1534" s="6" t="str">
        <f>IF(Table1[[#This Row],[FY 2023]]&lt;Table1[[#This Row],[FY 2022]],"Budget Cut","Budget Increase")</f>
        <v>Budget Cut</v>
      </c>
    </row>
    <row r="1535" spans="1:11" x14ac:dyDescent="0.35">
      <c r="A1535" s="14" t="s">
        <v>2685</v>
      </c>
      <c r="B1535" s="2">
        <v>75</v>
      </c>
      <c r="C1535" s="2">
        <v>17</v>
      </c>
      <c r="D1535" s="2" t="s">
        <v>2567</v>
      </c>
      <c r="E1535" s="3" t="s">
        <v>2686</v>
      </c>
      <c r="F1535" s="3" t="s">
        <v>26</v>
      </c>
      <c r="G1535" s="6">
        <v>24641357</v>
      </c>
      <c r="H1535" s="6">
        <v>21924674</v>
      </c>
      <c r="I1535" s="6">
        <f t="shared" si="23"/>
        <v>2716683</v>
      </c>
      <c r="J1535" s="15" t="s">
        <v>3250</v>
      </c>
      <c r="K1535" s="6" t="str">
        <f>IF(Table1[[#This Row],[FY 2023]]&lt;Table1[[#This Row],[FY 2022]],"Budget Cut","Budget Increase")</f>
        <v>Budget Cut</v>
      </c>
    </row>
    <row r="1536" spans="1:11" x14ac:dyDescent="0.35">
      <c r="A1536" s="14" t="s">
        <v>2789</v>
      </c>
      <c r="B1536" s="2">
        <v>75</v>
      </c>
      <c r="C1536" s="2">
        <v>29</v>
      </c>
      <c r="D1536" s="2" t="s">
        <v>2755</v>
      </c>
      <c r="E1536" s="3" t="s">
        <v>2790</v>
      </c>
      <c r="F1536" s="3" t="s">
        <v>434</v>
      </c>
      <c r="G1536" s="6">
        <v>24879769</v>
      </c>
      <c r="H1536" s="6">
        <v>24745362</v>
      </c>
      <c r="I1536" s="6">
        <f t="shared" si="23"/>
        <v>134407</v>
      </c>
      <c r="J1536" s="15">
        <v>-5.0000000000000001E-3</v>
      </c>
      <c r="K1536" s="6" t="str">
        <f>IF(Table1[[#This Row],[FY 2023]]&lt;Table1[[#This Row],[FY 2022]],"Budget Cut","Budget Increase")</f>
        <v>Budget Cut</v>
      </c>
    </row>
    <row r="1537" spans="1:11" x14ac:dyDescent="0.35">
      <c r="A1537" s="14" t="s">
        <v>3185</v>
      </c>
      <c r="B1537" s="2">
        <v>30</v>
      </c>
      <c r="C1537" s="2">
        <v>26</v>
      </c>
      <c r="D1537" s="2" t="s">
        <v>3123</v>
      </c>
      <c r="E1537" s="3" t="s">
        <v>3186</v>
      </c>
      <c r="F1537" s="3" t="s">
        <v>11</v>
      </c>
      <c r="G1537" s="6">
        <v>24997570</v>
      </c>
      <c r="H1537" s="6">
        <v>23655718</v>
      </c>
      <c r="I1537" s="6">
        <f t="shared" si="23"/>
        <v>1341852</v>
      </c>
      <c r="J1537" s="15">
        <v>-5.3999999999999999E-2</v>
      </c>
      <c r="K1537" s="6" t="str">
        <f>IF(Table1[[#This Row],[FY 2023]]&lt;Table1[[#This Row],[FY 2022]],"Budget Cut","Budget Increase")</f>
        <v>Budget Cut</v>
      </c>
    </row>
    <row r="1538" spans="1:11" x14ac:dyDescent="0.35">
      <c r="A1538" s="14" t="s">
        <v>1124</v>
      </c>
      <c r="B1538" s="2">
        <v>75</v>
      </c>
      <c r="C1538" s="2">
        <v>15</v>
      </c>
      <c r="D1538" s="2" t="s">
        <v>1040</v>
      </c>
      <c r="E1538" s="3" t="s">
        <v>1125</v>
      </c>
      <c r="F1538" s="3" t="s">
        <v>434</v>
      </c>
      <c r="G1538" s="6">
        <v>25134586</v>
      </c>
      <c r="H1538" s="6">
        <v>22930717</v>
      </c>
      <c r="I1538" s="6">
        <f t="shared" ref="I1538:I1583" si="24">SUM(G1538,-H1538)</f>
        <v>2203869</v>
      </c>
      <c r="J1538" s="15">
        <v>-8.7999999999999995E-2</v>
      </c>
      <c r="K1538" s="6" t="str">
        <f>IF(Table1[[#This Row],[FY 2023]]&lt;Table1[[#This Row],[FY 2022]],"Budget Cut","Budget Increase")</f>
        <v>Budget Cut</v>
      </c>
    </row>
    <row r="1539" spans="1:11" x14ac:dyDescent="0.35">
      <c r="A1539" s="14" t="s">
        <v>2681</v>
      </c>
      <c r="B1539" s="2">
        <v>75</v>
      </c>
      <c r="C1539" s="2">
        <v>17</v>
      </c>
      <c r="D1539" s="2" t="s">
        <v>2567</v>
      </c>
      <c r="E1539" s="3" t="s">
        <v>2682</v>
      </c>
      <c r="F1539" s="3" t="s">
        <v>26</v>
      </c>
      <c r="G1539" s="6">
        <v>25290463</v>
      </c>
      <c r="H1539" s="6">
        <v>27276813</v>
      </c>
      <c r="I1539" s="6">
        <f t="shared" si="24"/>
        <v>-1986350</v>
      </c>
      <c r="J1539" s="15">
        <v>7.9000000000000001E-2</v>
      </c>
      <c r="K1539" s="6" t="str">
        <f>IF(Table1[[#This Row],[FY 2023]]&lt;Table1[[#This Row],[FY 2022]],"Budget Cut","Budget Increase")</f>
        <v>Budget Increase</v>
      </c>
    </row>
    <row r="1540" spans="1:11" x14ac:dyDescent="0.35">
      <c r="A1540" s="14" t="s">
        <v>1555</v>
      </c>
      <c r="B1540" s="2">
        <v>21</v>
      </c>
      <c r="C1540" s="2">
        <v>47</v>
      </c>
      <c r="D1540" s="2" t="s">
        <v>1533</v>
      </c>
      <c r="E1540" s="3" t="s">
        <v>1556</v>
      </c>
      <c r="F1540" s="3" t="s">
        <v>11</v>
      </c>
      <c r="G1540" s="6">
        <v>25769132</v>
      </c>
      <c r="H1540" s="6">
        <v>25811482</v>
      </c>
      <c r="I1540" s="6">
        <f t="shared" si="24"/>
        <v>-42350</v>
      </c>
      <c r="J1540" s="15">
        <v>2E-3</v>
      </c>
      <c r="K1540" s="6" t="str">
        <f>IF(Table1[[#This Row],[FY 2023]]&lt;Table1[[#This Row],[FY 2022]],"Budget Cut","Budget Increase")</f>
        <v>Budget Increase</v>
      </c>
    </row>
    <row r="1541" spans="1:11" x14ac:dyDescent="0.35">
      <c r="A1541" s="14" t="s">
        <v>1381</v>
      </c>
      <c r="B1541" s="2">
        <v>75</v>
      </c>
      <c r="C1541" s="2">
        <v>49</v>
      </c>
      <c r="D1541" s="2" t="s">
        <v>1325</v>
      </c>
      <c r="E1541" s="3" t="s">
        <v>1382</v>
      </c>
      <c r="F1541" s="3" t="s">
        <v>29</v>
      </c>
      <c r="G1541" s="6">
        <v>25815680</v>
      </c>
      <c r="H1541" s="6">
        <v>25443119</v>
      </c>
      <c r="I1541" s="6">
        <f t="shared" si="24"/>
        <v>372561</v>
      </c>
      <c r="J1541" s="15">
        <v>-1.4E-2</v>
      </c>
      <c r="K1541" s="6" t="str">
        <f>IF(Table1[[#This Row],[FY 2023]]&lt;Table1[[#This Row],[FY 2022]],"Budget Cut","Budget Increase")</f>
        <v>Budget Cut</v>
      </c>
    </row>
    <row r="1542" spans="1:11" x14ac:dyDescent="0.35">
      <c r="A1542" s="14" t="s">
        <v>2939</v>
      </c>
      <c r="B1542" s="2">
        <v>75</v>
      </c>
      <c r="C1542" s="2">
        <v>20</v>
      </c>
      <c r="D1542" s="2" t="s">
        <v>2903</v>
      </c>
      <c r="E1542" s="3" t="s">
        <v>2940</v>
      </c>
      <c r="F1542" s="3" t="s">
        <v>434</v>
      </c>
      <c r="G1542" s="6">
        <v>25844699</v>
      </c>
      <c r="H1542" s="6">
        <v>25280222</v>
      </c>
      <c r="I1542" s="6">
        <f t="shared" si="24"/>
        <v>564477</v>
      </c>
      <c r="J1542" s="15">
        <v>-2.1999999999999999E-2</v>
      </c>
      <c r="K1542" s="6" t="str">
        <f>IF(Table1[[#This Row],[FY 2023]]&lt;Table1[[#This Row],[FY 2022]],"Budget Cut","Budget Increase")</f>
        <v>Budget Cut</v>
      </c>
    </row>
    <row r="1543" spans="1:11" x14ac:dyDescent="0.35">
      <c r="A1543" s="14" t="s">
        <v>1817</v>
      </c>
      <c r="B1543" s="2">
        <v>2</v>
      </c>
      <c r="C1543" s="2">
        <v>1</v>
      </c>
      <c r="D1543" s="2" t="s">
        <v>1739</v>
      </c>
      <c r="E1543" s="3" t="s">
        <v>1818</v>
      </c>
      <c r="F1543" s="3" t="s">
        <v>11</v>
      </c>
      <c r="G1543" s="6">
        <v>25864296</v>
      </c>
      <c r="H1543" s="6">
        <v>25450543</v>
      </c>
      <c r="I1543" s="6">
        <f t="shared" si="24"/>
        <v>413753</v>
      </c>
      <c r="J1543" s="15">
        <v>-1.6E-2</v>
      </c>
      <c r="K1543" s="6" t="str">
        <f>IF(Table1[[#This Row],[FY 2023]]&lt;Table1[[#This Row],[FY 2022]],"Budget Cut","Budget Increase")</f>
        <v>Budget Cut</v>
      </c>
    </row>
    <row r="1544" spans="1:11" x14ac:dyDescent="0.35">
      <c r="A1544" s="14" t="s">
        <v>1689</v>
      </c>
      <c r="B1544" s="2">
        <v>75</v>
      </c>
      <c r="C1544" s="2">
        <v>23</v>
      </c>
      <c r="D1544" s="2" t="s">
        <v>1633</v>
      </c>
      <c r="E1544" s="3" t="s">
        <v>1690</v>
      </c>
      <c r="F1544" s="3" t="s">
        <v>434</v>
      </c>
      <c r="G1544" s="6">
        <v>26078039</v>
      </c>
      <c r="H1544" s="6">
        <v>27341788</v>
      </c>
      <c r="I1544" s="6">
        <f t="shared" si="24"/>
        <v>-1263749</v>
      </c>
      <c r="J1544" s="15">
        <v>4.8000000000000001E-2</v>
      </c>
      <c r="K1544" s="6" t="str">
        <f>IF(Table1[[#This Row],[FY 2023]]&lt;Table1[[#This Row],[FY 2022]],"Budget Cut","Budget Increase")</f>
        <v>Budget Increase</v>
      </c>
    </row>
    <row r="1545" spans="1:11" x14ac:dyDescent="0.35">
      <c r="A1545" s="14" t="s">
        <v>1327</v>
      </c>
      <c r="B1545" s="2">
        <v>31</v>
      </c>
      <c r="C1545" s="2">
        <v>49</v>
      </c>
      <c r="D1545" s="2" t="s">
        <v>1325</v>
      </c>
      <c r="E1545" s="3" t="s">
        <v>1328</v>
      </c>
      <c r="F1545" s="3" t="s">
        <v>11</v>
      </c>
      <c r="G1545" s="6">
        <v>26103076</v>
      </c>
      <c r="H1545" s="6">
        <v>24362988</v>
      </c>
      <c r="I1545" s="6">
        <f t="shared" si="24"/>
        <v>1740088</v>
      </c>
      <c r="J1545" s="15">
        <v>-6.7000000000000004E-2</v>
      </c>
      <c r="K1545" s="6" t="str">
        <f>IF(Table1[[#This Row],[FY 2023]]&lt;Table1[[#This Row],[FY 2022]],"Budget Cut","Budget Increase")</f>
        <v>Budget Cut</v>
      </c>
    </row>
    <row r="1546" spans="1:11" x14ac:dyDescent="0.35">
      <c r="A1546" s="14" t="s">
        <v>488</v>
      </c>
      <c r="B1546" s="2">
        <v>75</v>
      </c>
      <c r="C1546" s="2">
        <v>51</v>
      </c>
      <c r="D1546" s="2" t="s">
        <v>438</v>
      </c>
      <c r="E1546" s="3" t="s">
        <v>489</v>
      </c>
      <c r="F1546" s="3" t="s">
        <v>434</v>
      </c>
      <c r="G1546" s="6">
        <v>26270353</v>
      </c>
      <c r="H1546" s="6">
        <v>26305265</v>
      </c>
      <c r="I1546" s="6">
        <f t="shared" si="24"/>
        <v>-34912</v>
      </c>
      <c r="J1546" s="15">
        <v>1E-3</v>
      </c>
      <c r="K1546" s="6" t="str">
        <f>IF(Table1[[#This Row],[FY 2023]]&lt;Table1[[#This Row],[FY 2022]],"Budget Cut","Budget Increase")</f>
        <v>Budget Increase</v>
      </c>
    </row>
    <row r="1547" spans="1:11" x14ac:dyDescent="0.35">
      <c r="A1547" s="14" t="s">
        <v>127</v>
      </c>
      <c r="B1547" s="2">
        <v>27</v>
      </c>
      <c r="C1547" s="2">
        <v>32</v>
      </c>
      <c r="D1547" s="2" t="s">
        <v>121</v>
      </c>
      <c r="E1547" s="3" t="s">
        <v>128</v>
      </c>
      <c r="F1547" s="3" t="s">
        <v>11</v>
      </c>
      <c r="G1547" s="6">
        <v>26504661</v>
      </c>
      <c r="H1547" s="6">
        <v>26190311</v>
      </c>
      <c r="I1547" s="6">
        <f t="shared" si="24"/>
        <v>314350</v>
      </c>
      <c r="J1547" s="15">
        <v>-1.2E-2</v>
      </c>
      <c r="K1547" s="6" t="str">
        <f>IF(Table1[[#This Row],[FY 2023]]&lt;Table1[[#This Row],[FY 2022]],"Budget Cut","Budget Increase")</f>
        <v>Budget Cut</v>
      </c>
    </row>
    <row r="1548" spans="1:11" x14ac:dyDescent="0.35">
      <c r="A1548" s="14" t="s">
        <v>1976</v>
      </c>
      <c r="B1548" s="2">
        <v>75</v>
      </c>
      <c r="C1548" s="2">
        <v>0</v>
      </c>
      <c r="D1548" s="2" t="s">
        <v>1977</v>
      </c>
      <c r="E1548" s="3" t="s">
        <v>1978</v>
      </c>
      <c r="F1548" s="3" t="s">
        <v>434</v>
      </c>
      <c r="G1548" s="6">
        <v>26543826</v>
      </c>
      <c r="H1548" s="6">
        <v>25106224</v>
      </c>
      <c r="I1548" s="6">
        <f t="shared" si="24"/>
        <v>1437602</v>
      </c>
      <c r="J1548" s="15">
        <v>-5.3999999999999999E-2</v>
      </c>
      <c r="K1548" s="6" t="str">
        <f>IF(Table1[[#This Row],[FY 2023]]&lt;Table1[[#This Row],[FY 2022]],"Budget Cut","Budget Increase")</f>
        <v>Budget Cut</v>
      </c>
    </row>
    <row r="1549" spans="1:11" x14ac:dyDescent="0.35">
      <c r="A1549" s="14" t="s">
        <v>2351</v>
      </c>
      <c r="B1549" s="2">
        <v>75</v>
      </c>
      <c r="C1549" s="2">
        <v>33</v>
      </c>
      <c r="D1549" s="2" t="s">
        <v>2277</v>
      </c>
      <c r="E1549" s="3" t="s">
        <v>2352</v>
      </c>
      <c r="F1549" s="3" t="s">
        <v>434</v>
      </c>
      <c r="G1549" s="6">
        <v>26821633</v>
      </c>
      <c r="H1549" s="6">
        <v>25987067</v>
      </c>
      <c r="I1549" s="6">
        <f t="shared" si="24"/>
        <v>834566</v>
      </c>
      <c r="J1549" s="15">
        <v>-3.1E-2</v>
      </c>
      <c r="K1549" s="6" t="str">
        <f>IF(Table1[[#This Row],[FY 2023]]&lt;Table1[[#This Row],[FY 2022]],"Budget Cut","Budget Increase")</f>
        <v>Budget Cut</v>
      </c>
    </row>
    <row r="1550" spans="1:11" x14ac:dyDescent="0.35">
      <c r="A1550" s="14" t="s">
        <v>2443</v>
      </c>
      <c r="B1550" s="2">
        <v>11</v>
      </c>
      <c r="C1550" s="2">
        <v>12</v>
      </c>
      <c r="D1550" s="2" t="s">
        <v>2421</v>
      </c>
      <c r="E1550" s="3" t="s">
        <v>2444</v>
      </c>
      <c r="F1550" s="3" t="s">
        <v>11</v>
      </c>
      <c r="G1550" s="6">
        <v>27202802</v>
      </c>
      <c r="H1550" s="6">
        <v>25104758</v>
      </c>
      <c r="I1550" s="6">
        <f t="shared" si="24"/>
        <v>2098044</v>
      </c>
      <c r="J1550" s="15">
        <v>-7.6999999999999999E-2</v>
      </c>
      <c r="K1550" s="6" t="str">
        <f>IF(Table1[[#This Row],[FY 2023]]&lt;Table1[[#This Row],[FY 2022]],"Budget Cut","Budget Increase")</f>
        <v>Budget Cut</v>
      </c>
    </row>
    <row r="1551" spans="1:11" x14ac:dyDescent="0.35">
      <c r="A1551" s="14" t="s">
        <v>1904</v>
      </c>
      <c r="B1551" s="2">
        <v>75</v>
      </c>
      <c r="C1551" s="2">
        <v>41</v>
      </c>
      <c r="D1551" s="2" t="s">
        <v>1834</v>
      </c>
      <c r="E1551" s="3" t="s">
        <v>1905</v>
      </c>
      <c r="F1551" s="3" t="s">
        <v>434</v>
      </c>
      <c r="G1551" s="6">
        <v>27296712</v>
      </c>
      <c r="H1551" s="6">
        <v>27319242</v>
      </c>
      <c r="I1551" s="6">
        <f t="shared" si="24"/>
        <v>-22530</v>
      </c>
      <c r="J1551" s="15">
        <v>1E-3</v>
      </c>
      <c r="K1551" s="6" t="str">
        <f>IF(Table1[[#This Row],[FY 2023]]&lt;Table1[[#This Row],[FY 2022]],"Budget Cut","Budget Increase")</f>
        <v>Budget Increase</v>
      </c>
    </row>
    <row r="1552" spans="1:11" x14ac:dyDescent="0.35">
      <c r="A1552" s="14" t="s">
        <v>1191</v>
      </c>
      <c r="B1552" s="2">
        <v>75</v>
      </c>
      <c r="C1552" s="2">
        <v>24</v>
      </c>
      <c r="D1552" s="2" t="s">
        <v>1127</v>
      </c>
      <c r="E1552" s="3" t="s">
        <v>1192</v>
      </c>
      <c r="F1552" s="3" t="s">
        <v>434</v>
      </c>
      <c r="G1552" s="6">
        <v>27342473</v>
      </c>
      <c r="H1552" s="6">
        <v>29448619</v>
      </c>
      <c r="I1552" s="6">
        <f t="shared" si="24"/>
        <v>-2106146</v>
      </c>
      <c r="J1552" s="15">
        <v>7.6999999999999999E-2</v>
      </c>
      <c r="K1552" s="6" t="str">
        <f>IF(Table1[[#This Row],[FY 2023]]&lt;Table1[[#This Row],[FY 2022]],"Budget Cut","Budget Increase")</f>
        <v>Budget Increase</v>
      </c>
    </row>
    <row r="1553" spans="1:11" x14ac:dyDescent="0.35">
      <c r="A1553" s="14" t="s">
        <v>2489</v>
      </c>
      <c r="B1553" s="2">
        <v>75</v>
      </c>
      <c r="C1553" s="2">
        <v>12</v>
      </c>
      <c r="D1553" s="2" t="s">
        <v>2421</v>
      </c>
      <c r="E1553" s="3" t="s">
        <v>2490</v>
      </c>
      <c r="F1553" s="3" t="s">
        <v>434</v>
      </c>
      <c r="G1553" s="6">
        <v>27379899</v>
      </c>
      <c r="H1553" s="6">
        <v>27723917</v>
      </c>
      <c r="I1553" s="6">
        <f t="shared" si="24"/>
        <v>-344018</v>
      </c>
      <c r="J1553" s="15">
        <v>1.2999999999999999E-2</v>
      </c>
      <c r="K1553" s="6" t="str">
        <f>IF(Table1[[#This Row],[FY 2023]]&lt;Table1[[#This Row],[FY 2022]],"Budget Cut","Budget Increase")</f>
        <v>Budget Increase</v>
      </c>
    </row>
    <row r="1554" spans="1:11" x14ac:dyDescent="0.35">
      <c r="A1554" s="14" t="s">
        <v>1159</v>
      </c>
      <c r="B1554" s="2">
        <v>28</v>
      </c>
      <c r="C1554" s="2">
        <v>24</v>
      </c>
      <c r="D1554" s="2" t="s">
        <v>1127</v>
      </c>
      <c r="E1554" s="3" t="s">
        <v>1160</v>
      </c>
      <c r="F1554" s="3" t="s">
        <v>11</v>
      </c>
      <c r="G1554" s="6">
        <v>27426329</v>
      </c>
      <c r="H1554" s="6">
        <v>24627245</v>
      </c>
      <c r="I1554" s="6">
        <f t="shared" si="24"/>
        <v>2799084</v>
      </c>
      <c r="J1554" s="15">
        <v>-0.10199999999999999</v>
      </c>
      <c r="K1554" s="6" t="str">
        <f>IF(Table1[[#This Row],[FY 2023]]&lt;Table1[[#This Row],[FY 2022]],"Budget Cut","Budget Increase")</f>
        <v>Budget Cut</v>
      </c>
    </row>
    <row r="1555" spans="1:11" x14ac:dyDescent="0.35">
      <c r="A1555" s="14" t="s">
        <v>3064</v>
      </c>
      <c r="B1555" s="2">
        <v>75</v>
      </c>
      <c r="C1555" s="2">
        <v>48</v>
      </c>
      <c r="D1555" s="2" t="s">
        <v>3023</v>
      </c>
      <c r="E1555" s="3" t="s">
        <v>3065</v>
      </c>
      <c r="F1555" s="3" t="s">
        <v>434</v>
      </c>
      <c r="G1555" s="6">
        <v>27559934</v>
      </c>
      <c r="H1555" s="6">
        <v>29720751</v>
      </c>
      <c r="I1555" s="6">
        <f t="shared" si="24"/>
        <v>-2160817</v>
      </c>
      <c r="J1555" s="15">
        <v>7.8E-2</v>
      </c>
      <c r="K1555" s="6" t="str">
        <f>IF(Table1[[#This Row],[FY 2023]]&lt;Table1[[#This Row],[FY 2022]],"Budget Cut","Budget Increase")</f>
        <v>Budget Increase</v>
      </c>
    </row>
    <row r="1556" spans="1:11" x14ac:dyDescent="0.35">
      <c r="A1556" s="14" t="s">
        <v>960</v>
      </c>
      <c r="B1556" s="2">
        <v>75</v>
      </c>
      <c r="C1556" s="2">
        <v>11</v>
      </c>
      <c r="D1556" s="2" t="s">
        <v>896</v>
      </c>
      <c r="E1556" s="3" t="s">
        <v>961</v>
      </c>
      <c r="F1556" s="3" t="s">
        <v>434</v>
      </c>
      <c r="G1556" s="6">
        <v>28363798</v>
      </c>
      <c r="H1556" s="6">
        <v>26663300</v>
      </c>
      <c r="I1556" s="6">
        <f t="shared" si="24"/>
        <v>1700498</v>
      </c>
      <c r="J1556" s="15" t="s">
        <v>3232</v>
      </c>
      <c r="K1556" s="6" t="str">
        <f>IF(Table1[[#This Row],[FY 2023]]&lt;Table1[[#This Row],[FY 2022]],"Budget Cut","Budget Increase")</f>
        <v>Budget Cut</v>
      </c>
    </row>
    <row r="1557" spans="1:11" x14ac:dyDescent="0.35">
      <c r="A1557" s="14" t="s">
        <v>1948</v>
      </c>
      <c r="B1557" s="2">
        <v>24</v>
      </c>
      <c r="C1557" s="2">
        <v>21</v>
      </c>
      <c r="D1557" s="2" t="s">
        <v>1942</v>
      </c>
      <c r="E1557" s="3" t="s">
        <v>1949</v>
      </c>
      <c r="F1557" s="3" t="s">
        <v>14</v>
      </c>
      <c r="G1557" s="6">
        <v>28539199</v>
      </c>
      <c r="H1557" s="6">
        <v>27129462</v>
      </c>
      <c r="I1557" s="6">
        <f t="shared" si="24"/>
        <v>1409737</v>
      </c>
      <c r="J1557" s="15">
        <v>-4.9000000000000002E-2</v>
      </c>
      <c r="K1557" s="6" t="str">
        <f>IF(Table1[[#This Row],[FY 2023]]&lt;Table1[[#This Row],[FY 2022]],"Budget Cut","Budget Increase")</f>
        <v>Budget Cut</v>
      </c>
    </row>
    <row r="1558" spans="1:11" x14ac:dyDescent="0.35">
      <c r="A1558" s="14" t="s">
        <v>2683</v>
      </c>
      <c r="B1558" s="2">
        <v>75</v>
      </c>
      <c r="C1558" s="2">
        <v>17</v>
      </c>
      <c r="D1558" s="2" t="s">
        <v>2567</v>
      </c>
      <c r="E1558" s="3" t="s">
        <v>2684</v>
      </c>
      <c r="F1558" s="3" t="s">
        <v>29</v>
      </c>
      <c r="G1558" s="6">
        <v>28679688</v>
      </c>
      <c r="H1558" s="6">
        <v>27605252</v>
      </c>
      <c r="I1558" s="6">
        <f t="shared" si="24"/>
        <v>1074436</v>
      </c>
      <c r="J1558" s="15">
        <v>-3.6999999999999998E-2</v>
      </c>
      <c r="K1558" s="6" t="str">
        <f>IF(Table1[[#This Row],[FY 2023]]&lt;Table1[[#This Row],[FY 2022]],"Budget Cut","Budget Increase")</f>
        <v>Budget Cut</v>
      </c>
    </row>
    <row r="1559" spans="1:11" x14ac:dyDescent="0.35">
      <c r="A1559" s="14" t="s">
        <v>1632</v>
      </c>
      <c r="B1559" s="2">
        <v>26</v>
      </c>
      <c r="C1559" s="2">
        <v>23</v>
      </c>
      <c r="D1559" s="2" t="s">
        <v>1633</v>
      </c>
      <c r="E1559" s="3" t="s">
        <v>1634</v>
      </c>
      <c r="F1559" s="3" t="s">
        <v>11</v>
      </c>
      <c r="G1559" s="6">
        <v>28750737</v>
      </c>
      <c r="H1559" s="6">
        <v>27946479</v>
      </c>
      <c r="I1559" s="6">
        <f t="shared" si="24"/>
        <v>804258</v>
      </c>
      <c r="J1559" s="15">
        <v>-2.8000000000000001E-2</v>
      </c>
      <c r="K1559" s="6" t="str">
        <f>IF(Table1[[#This Row],[FY 2023]]&lt;Table1[[#This Row],[FY 2022]],"Budget Cut","Budget Increase")</f>
        <v>Budget Cut</v>
      </c>
    </row>
    <row r="1560" spans="1:11" x14ac:dyDescent="0.35">
      <c r="A1560" s="14" t="s">
        <v>1265</v>
      </c>
      <c r="B1560" s="2">
        <v>75</v>
      </c>
      <c r="C1560" s="2">
        <v>34</v>
      </c>
      <c r="D1560" s="2" t="s">
        <v>1194</v>
      </c>
      <c r="E1560" s="3" t="s">
        <v>1266</v>
      </c>
      <c r="F1560" s="3" t="s">
        <v>434</v>
      </c>
      <c r="G1560" s="6">
        <v>28995784</v>
      </c>
      <c r="H1560" s="6">
        <v>28991063</v>
      </c>
      <c r="I1560" s="6">
        <f t="shared" si="24"/>
        <v>4721</v>
      </c>
      <c r="J1560" s="15" t="s">
        <v>3244</v>
      </c>
      <c r="K1560" s="6" t="str">
        <f>IF(Table1[[#This Row],[FY 2023]]&lt;Table1[[#This Row],[FY 2022]],"Budget Cut","Budget Increase")</f>
        <v>Budget Cut</v>
      </c>
    </row>
    <row r="1561" spans="1:11" x14ac:dyDescent="0.35">
      <c r="A1561" s="14" t="s">
        <v>1418</v>
      </c>
      <c r="B1561" s="2">
        <v>75</v>
      </c>
      <c r="C1561" s="2">
        <v>30</v>
      </c>
      <c r="D1561" s="2" t="s">
        <v>1384</v>
      </c>
      <c r="E1561" s="3" t="s">
        <v>1419</v>
      </c>
      <c r="F1561" s="3" t="s">
        <v>21</v>
      </c>
      <c r="G1561" s="6">
        <v>29936313</v>
      </c>
      <c r="H1561" s="6">
        <v>31098800</v>
      </c>
      <c r="I1561" s="6">
        <f t="shared" si="24"/>
        <v>-1162487</v>
      </c>
      <c r="J1561" s="15">
        <v>3.9E-2</v>
      </c>
      <c r="K1561" s="6" t="str">
        <f>IF(Table1[[#This Row],[FY 2023]]&lt;Table1[[#This Row],[FY 2022]],"Budget Cut","Budget Increase")</f>
        <v>Budget Increase</v>
      </c>
    </row>
    <row r="1562" spans="1:11" x14ac:dyDescent="0.35">
      <c r="A1562" s="14" t="s">
        <v>2239</v>
      </c>
      <c r="B1562" s="2">
        <v>26</v>
      </c>
      <c r="C1562" s="2">
        <v>19</v>
      </c>
      <c r="D1562" s="2" t="s">
        <v>2205</v>
      </c>
      <c r="E1562" s="3" t="s">
        <v>2240</v>
      </c>
      <c r="F1562" s="3" t="s">
        <v>11</v>
      </c>
      <c r="G1562" s="6">
        <v>30557328</v>
      </c>
      <c r="H1562" s="6">
        <v>29577044</v>
      </c>
      <c r="I1562" s="6">
        <f t="shared" si="24"/>
        <v>980284</v>
      </c>
      <c r="J1562" s="15">
        <v>-3.2000000000000001E-2</v>
      </c>
      <c r="K1562" s="6" t="str">
        <f>IF(Table1[[#This Row],[FY 2023]]&lt;Table1[[#This Row],[FY 2022]],"Budget Cut","Budget Increase")</f>
        <v>Budget Cut</v>
      </c>
    </row>
    <row r="1563" spans="1:11" x14ac:dyDescent="0.35">
      <c r="A1563" s="14" t="s">
        <v>3187</v>
      </c>
      <c r="B1563" s="2">
        <v>75</v>
      </c>
      <c r="C1563" s="2">
        <v>26</v>
      </c>
      <c r="D1563" s="2" t="s">
        <v>3123</v>
      </c>
      <c r="E1563" s="3" t="s">
        <v>3188</v>
      </c>
      <c r="F1563" s="3" t="s">
        <v>26</v>
      </c>
      <c r="G1563" s="6">
        <v>31026956</v>
      </c>
      <c r="H1563" s="6">
        <v>30377285</v>
      </c>
      <c r="I1563" s="6">
        <f t="shared" si="24"/>
        <v>649671</v>
      </c>
      <c r="J1563" s="15">
        <v>-2.1000000000000001E-2</v>
      </c>
      <c r="K1563" s="6" t="str">
        <f>IF(Table1[[#This Row],[FY 2023]]&lt;Table1[[#This Row],[FY 2022]],"Budget Cut","Budget Increase")</f>
        <v>Budget Cut</v>
      </c>
    </row>
    <row r="1564" spans="1:11" x14ac:dyDescent="0.35">
      <c r="A1564" s="14" t="s">
        <v>2900</v>
      </c>
      <c r="B1564" s="2">
        <v>75</v>
      </c>
      <c r="C1564" s="2">
        <v>16</v>
      </c>
      <c r="D1564" s="2" t="s">
        <v>2792</v>
      </c>
      <c r="E1564" s="3" t="s">
        <v>2901</v>
      </c>
      <c r="F1564" s="3" t="s">
        <v>434</v>
      </c>
      <c r="G1564" s="6">
        <v>32385116</v>
      </c>
      <c r="H1564" s="6">
        <v>31015494</v>
      </c>
      <c r="I1564" s="6">
        <f t="shared" si="24"/>
        <v>1369622</v>
      </c>
      <c r="J1564" s="15">
        <v>-4.2000000000000003E-2</v>
      </c>
      <c r="K1564" s="6" t="str">
        <f>IF(Table1[[#This Row],[FY 2023]]&lt;Table1[[#This Row],[FY 2022]],"Budget Cut","Budget Increase")</f>
        <v>Budget Cut</v>
      </c>
    </row>
    <row r="1565" spans="1:11" x14ac:dyDescent="0.35">
      <c r="A1565" s="14" t="s">
        <v>1129</v>
      </c>
      <c r="B1565" s="2">
        <v>25</v>
      </c>
      <c r="C1565" s="2">
        <v>24</v>
      </c>
      <c r="D1565" s="2" t="s">
        <v>1127</v>
      </c>
      <c r="E1565" s="3" t="s">
        <v>1130</v>
      </c>
      <c r="F1565" s="3" t="s">
        <v>11</v>
      </c>
      <c r="G1565" s="6">
        <v>33081390</v>
      </c>
      <c r="H1565" s="6">
        <v>31375161</v>
      </c>
      <c r="I1565" s="6">
        <f t="shared" si="24"/>
        <v>1706229</v>
      </c>
      <c r="J1565" s="15">
        <v>-5.1999999999999998E-2</v>
      </c>
      <c r="K1565" s="6" t="str">
        <f>IF(Table1[[#This Row],[FY 2023]]&lt;Table1[[#This Row],[FY 2022]],"Budget Cut","Budget Increase")</f>
        <v>Budget Cut</v>
      </c>
    </row>
    <row r="1566" spans="1:11" x14ac:dyDescent="0.35">
      <c r="A1566" s="14" t="s">
        <v>1379</v>
      </c>
      <c r="B1566" s="2">
        <v>75</v>
      </c>
      <c r="C1566" s="2">
        <v>49</v>
      </c>
      <c r="D1566" s="2" t="s">
        <v>1325</v>
      </c>
      <c r="E1566" s="3" t="s">
        <v>1380</v>
      </c>
      <c r="F1566" s="3" t="s">
        <v>21</v>
      </c>
      <c r="G1566" s="6">
        <v>33166651</v>
      </c>
      <c r="H1566" s="6">
        <v>34474468</v>
      </c>
      <c r="I1566" s="6">
        <f t="shared" si="24"/>
        <v>-1307817</v>
      </c>
      <c r="J1566" s="15">
        <v>3.9E-2</v>
      </c>
      <c r="K1566" s="6" t="str">
        <f>IF(Table1[[#This Row],[FY 2023]]&lt;Table1[[#This Row],[FY 2022]],"Budget Cut","Budget Increase")</f>
        <v>Budget Increase</v>
      </c>
    </row>
    <row r="1567" spans="1:11" x14ac:dyDescent="0.35">
      <c r="A1567" s="14" t="s">
        <v>1697</v>
      </c>
      <c r="B1567" s="2">
        <v>75</v>
      </c>
      <c r="C1567" s="2">
        <v>23</v>
      </c>
      <c r="D1567" s="2" t="s">
        <v>1633</v>
      </c>
      <c r="E1567" s="3" t="s">
        <v>1698</v>
      </c>
      <c r="F1567" s="3" t="s">
        <v>434</v>
      </c>
      <c r="G1567" s="6">
        <v>33257134</v>
      </c>
      <c r="H1567" s="6">
        <v>32128038</v>
      </c>
      <c r="I1567" s="6">
        <f t="shared" si="24"/>
        <v>1129096</v>
      </c>
      <c r="J1567" s="15">
        <v>-3.4000000000000002E-2</v>
      </c>
      <c r="K1567" s="6" t="str">
        <f>IF(Table1[[#This Row],[FY 2023]]&lt;Table1[[#This Row],[FY 2022]],"Budget Cut","Budget Increase")</f>
        <v>Budget Cut</v>
      </c>
    </row>
    <row r="1568" spans="1:11" x14ac:dyDescent="0.35">
      <c r="A1568" s="14" t="s">
        <v>486</v>
      </c>
      <c r="B1568" s="2">
        <v>75</v>
      </c>
      <c r="C1568" s="2">
        <v>51</v>
      </c>
      <c r="D1568" s="2" t="s">
        <v>438</v>
      </c>
      <c r="E1568" s="3" t="s">
        <v>487</v>
      </c>
      <c r="F1568" s="3" t="s">
        <v>434</v>
      </c>
      <c r="G1568" s="6">
        <v>34099845</v>
      </c>
      <c r="H1568" s="6">
        <v>35612447</v>
      </c>
      <c r="I1568" s="6">
        <f t="shared" si="24"/>
        <v>-1512602</v>
      </c>
      <c r="J1568" s="15">
        <v>4.3999999999999997E-2</v>
      </c>
      <c r="K1568" s="6" t="str">
        <f>IF(Table1[[#This Row],[FY 2023]]&lt;Table1[[#This Row],[FY 2022]],"Budget Cut","Budget Increase")</f>
        <v>Budget Increase</v>
      </c>
    </row>
    <row r="1569" spans="1:11" x14ac:dyDescent="0.35">
      <c r="A1569" s="14" t="s">
        <v>3016</v>
      </c>
      <c r="B1569" s="2">
        <v>75</v>
      </c>
      <c r="C1569" s="2">
        <v>13</v>
      </c>
      <c r="D1569" s="2" t="s">
        <v>2942</v>
      </c>
      <c r="E1569" s="3" t="s">
        <v>3017</v>
      </c>
      <c r="F1569" s="3" t="s">
        <v>21</v>
      </c>
      <c r="G1569" s="6">
        <v>34473283</v>
      </c>
      <c r="H1569" s="6">
        <v>33595766</v>
      </c>
      <c r="I1569" s="6">
        <f t="shared" si="24"/>
        <v>877517</v>
      </c>
      <c r="J1569" s="15">
        <v>-2.5000000000000001E-2</v>
      </c>
      <c r="K1569" s="6" t="str">
        <f>IF(Table1[[#This Row],[FY 2023]]&lt;Table1[[#This Row],[FY 2022]],"Budget Cut","Budget Increase")</f>
        <v>Budget Cut</v>
      </c>
    </row>
    <row r="1570" spans="1:11" x14ac:dyDescent="0.35">
      <c r="A1570" s="14" t="s">
        <v>806</v>
      </c>
      <c r="B1570" s="2">
        <v>31</v>
      </c>
      <c r="C1570" s="2">
        <v>50</v>
      </c>
      <c r="D1570" s="2" t="s">
        <v>770</v>
      </c>
      <c r="E1570" s="3" t="s">
        <v>807</v>
      </c>
      <c r="F1570" s="3" t="s">
        <v>11</v>
      </c>
      <c r="G1570" s="6">
        <v>36131564</v>
      </c>
      <c r="H1570" s="6">
        <v>32319979</v>
      </c>
      <c r="I1570" s="6">
        <f t="shared" si="24"/>
        <v>3811585</v>
      </c>
      <c r="J1570" s="15">
        <v>-0.105</v>
      </c>
      <c r="K1570" s="6" t="str">
        <f>IF(Table1[[#This Row],[FY 2023]]&lt;Table1[[#This Row],[FY 2022]],"Budget Cut","Budget Increase")</f>
        <v>Budget Cut</v>
      </c>
    </row>
    <row r="1571" spans="1:11" x14ac:dyDescent="0.35">
      <c r="A1571" s="14" t="s">
        <v>776</v>
      </c>
      <c r="B1571" s="2">
        <v>31</v>
      </c>
      <c r="C1571" s="2">
        <v>50</v>
      </c>
      <c r="D1571" s="2" t="s">
        <v>770</v>
      </c>
      <c r="E1571" s="3" t="s">
        <v>777</v>
      </c>
      <c r="F1571" s="3" t="s">
        <v>11</v>
      </c>
      <c r="G1571" s="6">
        <v>36528146</v>
      </c>
      <c r="H1571" s="6">
        <v>36209305</v>
      </c>
      <c r="I1571" s="6">
        <f t="shared" si="24"/>
        <v>318841</v>
      </c>
      <c r="J1571" s="15">
        <v>-8.9999999999999993E-3</v>
      </c>
      <c r="K1571" s="6" t="str">
        <f>IF(Table1[[#This Row],[FY 2023]]&lt;Table1[[#This Row],[FY 2022]],"Budget Cut","Budget Increase")</f>
        <v>Budget Cut</v>
      </c>
    </row>
    <row r="1572" spans="1:11" x14ac:dyDescent="0.35">
      <c r="A1572" s="14" t="s">
        <v>2757</v>
      </c>
      <c r="B1572" s="2">
        <v>28</v>
      </c>
      <c r="C1572" s="2">
        <v>29</v>
      </c>
      <c r="D1572" s="2" t="s">
        <v>2755</v>
      </c>
      <c r="E1572" s="3" t="s">
        <v>2758</v>
      </c>
      <c r="F1572" s="3" t="s">
        <v>11</v>
      </c>
      <c r="G1572" s="6">
        <v>36811056</v>
      </c>
      <c r="H1572" s="6">
        <v>34141279</v>
      </c>
      <c r="I1572" s="6">
        <f t="shared" si="24"/>
        <v>2669777</v>
      </c>
      <c r="J1572" s="15">
        <v>-7.2999999999999995E-2</v>
      </c>
      <c r="K1572" s="6" t="str">
        <f>IF(Table1[[#This Row],[FY 2023]]&lt;Table1[[#This Row],[FY 2022]],"Budget Cut","Budget Increase")</f>
        <v>Budget Cut</v>
      </c>
    </row>
    <row r="1573" spans="1:11" x14ac:dyDescent="0.35">
      <c r="A1573" s="14" t="s">
        <v>3042</v>
      </c>
      <c r="B1573" s="2">
        <v>22</v>
      </c>
      <c r="C1573" s="2">
        <v>48</v>
      </c>
      <c r="D1573" s="2" t="s">
        <v>3023</v>
      </c>
      <c r="E1573" s="3" t="s">
        <v>3043</v>
      </c>
      <c r="F1573" s="3" t="s">
        <v>11</v>
      </c>
      <c r="G1573" s="6">
        <v>36974664</v>
      </c>
      <c r="H1573" s="6">
        <v>34752875</v>
      </c>
      <c r="I1573" s="6">
        <f t="shared" si="24"/>
        <v>2221789</v>
      </c>
      <c r="J1573" s="15" t="s">
        <v>3232</v>
      </c>
      <c r="K1573" s="6" t="str">
        <f>IF(Table1[[#This Row],[FY 2023]]&lt;Table1[[#This Row],[FY 2022]],"Budget Cut","Budget Increase")</f>
        <v>Budget Cut</v>
      </c>
    </row>
    <row r="1574" spans="1:11" x14ac:dyDescent="0.35">
      <c r="A1574" s="14" t="s">
        <v>1720</v>
      </c>
      <c r="B1574" s="2">
        <v>22</v>
      </c>
      <c r="C1574" s="2">
        <v>45</v>
      </c>
      <c r="D1574" s="2" t="s">
        <v>1700</v>
      </c>
      <c r="E1574" s="3" t="s">
        <v>1721</v>
      </c>
      <c r="F1574" s="3" t="s">
        <v>11</v>
      </c>
      <c r="G1574" s="6">
        <v>37033131</v>
      </c>
      <c r="H1574" s="6">
        <v>36330875</v>
      </c>
      <c r="I1574" s="6">
        <f t="shared" si="24"/>
        <v>702256</v>
      </c>
      <c r="J1574" s="15">
        <v>-1.9E-2</v>
      </c>
      <c r="K1574" s="6" t="str">
        <f>IF(Table1[[#This Row],[FY 2023]]&lt;Table1[[#This Row],[FY 2022]],"Budget Cut","Budget Increase")</f>
        <v>Budget Cut</v>
      </c>
    </row>
    <row r="1575" spans="1:11" x14ac:dyDescent="0.35">
      <c r="A1575" s="14" t="s">
        <v>3210</v>
      </c>
      <c r="B1575" s="2">
        <v>21</v>
      </c>
      <c r="C1575" s="2">
        <v>44</v>
      </c>
      <c r="D1575" s="2" t="s">
        <v>3190</v>
      </c>
      <c r="E1575" s="3" t="s">
        <v>3211</v>
      </c>
      <c r="F1575" s="3" t="s">
        <v>11</v>
      </c>
      <c r="G1575" s="6">
        <v>37112760</v>
      </c>
      <c r="H1575" s="6">
        <v>37374402</v>
      </c>
      <c r="I1575" s="6">
        <f t="shared" si="24"/>
        <v>-261642</v>
      </c>
      <c r="J1575" s="15">
        <v>7.0000000000000001E-3</v>
      </c>
      <c r="K1575" s="6" t="str">
        <f>IF(Table1[[#This Row],[FY 2023]]&lt;Table1[[#This Row],[FY 2022]],"Budget Cut","Budget Increase")</f>
        <v>Budget Increase</v>
      </c>
    </row>
    <row r="1576" spans="1:11" x14ac:dyDescent="0.35">
      <c r="A1576" s="14" t="s">
        <v>2416</v>
      </c>
      <c r="B1576" s="2">
        <v>75</v>
      </c>
      <c r="C1576" s="2">
        <v>9</v>
      </c>
      <c r="D1576" s="2" t="s">
        <v>2354</v>
      </c>
      <c r="E1576" s="3" t="s">
        <v>2417</v>
      </c>
      <c r="F1576" s="3" t="s">
        <v>434</v>
      </c>
      <c r="G1576" s="6">
        <v>37311335</v>
      </c>
      <c r="H1576" s="6">
        <v>36574199</v>
      </c>
      <c r="I1576" s="6">
        <f t="shared" si="24"/>
        <v>737136</v>
      </c>
      <c r="J1576" s="15" t="s">
        <v>3236</v>
      </c>
      <c r="K1576" s="6" t="str">
        <f>IF(Table1[[#This Row],[FY 2023]]&lt;Table1[[#This Row],[FY 2022]],"Budget Cut","Budget Increase")</f>
        <v>Budget Cut</v>
      </c>
    </row>
    <row r="1577" spans="1:11" x14ac:dyDescent="0.35">
      <c r="A1577" s="14" t="s">
        <v>3192</v>
      </c>
      <c r="B1577" s="2">
        <v>20</v>
      </c>
      <c r="C1577" s="2">
        <v>44</v>
      </c>
      <c r="D1577" s="2" t="s">
        <v>3190</v>
      </c>
      <c r="E1577" s="3" t="s">
        <v>3193</v>
      </c>
      <c r="F1577" s="3" t="s">
        <v>11</v>
      </c>
      <c r="G1577" s="6">
        <v>37350522</v>
      </c>
      <c r="H1577" s="6">
        <v>37430920</v>
      </c>
      <c r="I1577" s="6">
        <f t="shared" si="24"/>
        <v>-80398</v>
      </c>
      <c r="J1577" s="15">
        <v>2E-3</v>
      </c>
      <c r="K1577" s="6" t="str">
        <f>IF(Table1[[#This Row],[FY 2023]]&lt;Table1[[#This Row],[FY 2022]],"Budget Cut","Budget Increase")</f>
        <v>Budget Increase</v>
      </c>
    </row>
    <row r="1578" spans="1:11" x14ac:dyDescent="0.35">
      <c r="A1578" s="14" t="s">
        <v>582</v>
      </c>
      <c r="B1578" s="2">
        <v>20</v>
      </c>
      <c r="C1578" s="2">
        <v>43</v>
      </c>
      <c r="D1578" s="2" t="s">
        <v>574</v>
      </c>
      <c r="E1578" s="3" t="s">
        <v>583</v>
      </c>
      <c r="F1578" s="3" t="s">
        <v>11</v>
      </c>
      <c r="G1578" s="6">
        <v>37531791</v>
      </c>
      <c r="H1578" s="6">
        <v>33917155</v>
      </c>
      <c r="I1578" s="6">
        <f t="shared" si="24"/>
        <v>3614636</v>
      </c>
      <c r="J1578" s="15">
        <v>-9.6000000000000002E-2</v>
      </c>
      <c r="K1578" s="6" t="str">
        <f>IF(Table1[[#This Row],[FY 2023]]&lt;Table1[[#This Row],[FY 2022]],"Budget Cut","Budget Increase")</f>
        <v>Budget Cut</v>
      </c>
    </row>
    <row r="1579" spans="1:11" x14ac:dyDescent="0.35">
      <c r="A1579" s="14" t="s">
        <v>484</v>
      </c>
      <c r="B1579" s="2">
        <v>31</v>
      </c>
      <c r="C1579" s="2">
        <v>51</v>
      </c>
      <c r="D1579" s="2" t="s">
        <v>438</v>
      </c>
      <c r="E1579" s="3" t="s">
        <v>485</v>
      </c>
      <c r="F1579" s="3" t="s">
        <v>11</v>
      </c>
      <c r="G1579" s="6">
        <v>38673310</v>
      </c>
      <c r="H1579" s="6">
        <v>43343276</v>
      </c>
      <c r="I1579" s="6">
        <f t="shared" si="24"/>
        <v>-4669966</v>
      </c>
      <c r="J1579" s="15">
        <v>0.121</v>
      </c>
      <c r="K1579" s="6" t="str">
        <f>IF(Table1[[#This Row],[FY 2023]]&lt;Table1[[#This Row],[FY 2022]],"Budget Cut","Budget Increase")</f>
        <v>Budget Increase</v>
      </c>
    </row>
    <row r="1580" spans="1:11" x14ac:dyDescent="0.35">
      <c r="A1580" s="14" t="s">
        <v>3012</v>
      </c>
      <c r="B1580" s="2">
        <v>75</v>
      </c>
      <c r="C1580" s="2">
        <v>13</v>
      </c>
      <c r="D1580" s="2" t="s">
        <v>2942</v>
      </c>
      <c r="E1580" s="3" t="s">
        <v>3013</v>
      </c>
      <c r="F1580" s="3" t="s">
        <v>434</v>
      </c>
      <c r="G1580" s="6">
        <v>41379451</v>
      </c>
      <c r="H1580" s="6">
        <v>43941523</v>
      </c>
      <c r="I1580" s="6">
        <f t="shared" si="24"/>
        <v>-2562072</v>
      </c>
      <c r="J1580" s="15">
        <v>6.2E-2</v>
      </c>
      <c r="K1580" s="6" t="str">
        <f>IF(Table1[[#This Row],[FY 2023]]&lt;Table1[[#This Row],[FY 2022]],"Budget Cut","Budget Increase")</f>
        <v>Budget Increase</v>
      </c>
    </row>
    <row r="1581" spans="1:11" x14ac:dyDescent="0.35">
      <c r="A1581" s="14" t="s">
        <v>2935</v>
      </c>
      <c r="B1581" s="2">
        <v>26</v>
      </c>
      <c r="C1581" s="2">
        <v>20</v>
      </c>
      <c r="D1581" s="2" t="s">
        <v>2903</v>
      </c>
      <c r="E1581" s="3" t="s">
        <v>2936</v>
      </c>
      <c r="F1581" s="3" t="s">
        <v>11</v>
      </c>
      <c r="G1581" s="6">
        <v>41809006</v>
      </c>
      <c r="H1581" s="6">
        <v>39814011</v>
      </c>
      <c r="I1581" s="6">
        <f t="shared" si="24"/>
        <v>1994995</v>
      </c>
      <c r="J1581" s="15">
        <v>-4.8000000000000001E-2</v>
      </c>
      <c r="K1581" s="6" t="str">
        <f>IF(Table1[[#This Row],[FY 2023]]&lt;Table1[[#This Row],[FY 2022]],"Budget Cut","Budget Increase")</f>
        <v>Budget Cut</v>
      </c>
    </row>
    <row r="1582" spans="1:11" x14ac:dyDescent="0.35">
      <c r="A1582" s="14" t="s">
        <v>573</v>
      </c>
      <c r="B1582" s="2">
        <v>20</v>
      </c>
      <c r="C1582" s="2">
        <v>43</v>
      </c>
      <c r="D1582" s="2" t="s">
        <v>574</v>
      </c>
      <c r="E1582" s="3" t="s">
        <v>575</v>
      </c>
      <c r="F1582" s="3" t="s">
        <v>11</v>
      </c>
      <c r="G1582" s="6">
        <v>44224885</v>
      </c>
      <c r="H1582" s="6">
        <v>40064553</v>
      </c>
      <c r="I1582" s="6">
        <f t="shared" si="24"/>
        <v>4160332</v>
      </c>
      <c r="J1582" s="15">
        <v>-9.4E-2</v>
      </c>
      <c r="K1582" s="6" t="str">
        <f>IF(Table1[[#This Row],[FY 2023]]&lt;Table1[[#This Row],[FY 2022]],"Budget Cut","Budget Increase")</f>
        <v>Budget Cut</v>
      </c>
    </row>
    <row r="1583" spans="1:11" x14ac:dyDescent="0.35">
      <c r="A1583" s="14" t="s">
        <v>1425</v>
      </c>
      <c r="B1583" s="2">
        <v>13</v>
      </c>
      <c r="C1583" s="2">
        <v>35</v>
      </c>
      <c r="D1583" s="2" t="s">
        <v>1421</v>
      </c>
      <c r="E1583" s="3" t="s">
        <v>1426</v>
      </c>
      <c r="F1583" s="3" t="s">
        <v>11</v>
      </c>
      <c r="G1583" s="6">
        <v>46442534</v>
      </c>
      <c r="H1583" s="6">
        <v>44427907</v>
      </c>
      <c r="I1583" s="6">
        <f t="shared" si="24"/>
        <v>2014627</v>
      </c>
      <c r="J1583" s="15">
        <v>-4.2999999999999997E-2</v>
      </c>
      <c r="K1583" s="6" t="str">
        <f>IF(Table1[[#This Row],[FY 2023]]&lt;Table1[[#This Row],[FY 2022]],"Budget Cut","Budget Increase")</f>
        <v>Budget Cut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160A4-E782-8545-9005-91D5270F20DD}">
  <dimension ref="A1:A1738"/>
  <sheetViews>
    <sheetView workbookViewId="0">
      <selection activeCell="D1730" sqref="D1730"/>
    </sheetView>
  </sheetViews>
  <sheetFormatPr defaultColWidth="11.54296875" defaultRowHeight="14.5" x14ac:dyDescent="0.35"/>
  <sheetData>
    <row r="1" spans="1:1" ht="30" x14ac:dyDescent="0.35">
      <c r="A1" s="1" t="s">
        <v>3229</v>
      </c>
    </row>
    <row r="2" spans="1:1" x14ac:dyDescent="0.35">
      <c r="A2" s="7">
        <v>-0.193</v>
      </c>
    </row>
    <row r="3" spans="1:1" x14ac:dyDescent="0.35">
      <c r="A3" s="7">
        <v>-8.4000000000000005E-2</v>
      </c>
    </row>
    <row r="4" spans="1:1" x14ac:dyDescent="0.35">
      <c r="A4" s="7">
        <v>-6.8000000000000005E-2</v>
      </c>
    </row>
    <row r="5" spans="1:1" x14ac:dyDescent="0.35">
      <c r="A5" s="7">
        <v>-8.9999999999999993E-3</v>
      </c>
    </row>
    <row r="6" spans="1:1" x14ac:dyDescent="0.35">
      <c r="A6" s="7" t="s">
        <v>3264</v>
      </c>
    </row>
    <row r="7" spans="1:1" x14ac:dyDescent="0.35">
      <c r="A7" s="7">
        <v>-4.3999999999999997E-2</v>
      </c>
    </row>
    <row r="8" spans="1:1" x14ac:dyDescent="0.35">
      <c r="A8" s="7">
        <v>-5.7000000000000002E-2</v>
      </c>
    </row>
    <row r="9" spans="1:1" x14ac:dyDescent="0.35">
      <c r="A9" s="7">
        <v>-3.7999999999999999E-2</v>
      </c>
    </row>
    <row r="10" spans="1:1" x14ac:dyDescent="0.35">
      <c r="A10" s="7">
        <v>-0.185</v>
      </c>
    </row>
    <row r="11" spans="1:1" x14ac:dyDescent="0.35">
      <c r="A11" s="7" t="s">
        <v>3230</v>
      </c>
    </row>
    <row r="12" spans="1:1" x14ac:dyDescent="0.35">
      <c r="A12" s="7" t="s">
        <v>3265</v>
      </c>
    </row>
    <row r="13" spans="1:1" x14ac:dyDescent="0.35">
      <c r="A13" s="7" t="s">
        <v>3266</v>
      </c>
    </row>
    <row r="14" spans="1:1" x14ac:dyDescent="0.35">
      <c r="A14" s="7">
        <v>-4.5999999999999999E-2</v>
      </c>
    </row>
    <row r="15" spans="1:1" x14ac:dyDescent="0.35">
      <c r="A15" s="7">
        <v>-0.14699999999999999</v>
      </c>
    </row>
    <row r="16" spans="1:1" x14ac:dyDescent="0.35">
      <c r="A16" s="7">
        <v>-1.7999999999999999E-2</v>
      </c>
    </row>
    <row r="17" spans="1:1" x14ac:dyDescent="0.35">
      <c r="A17" s="7">
        <v>-9.5000000000000001E-2</v>
      </c>
    </row>
    <row r="18" spans="1:1" x14ac:dyDescent="0.35">
      <c r="A18" s="7" t="s">
        <v>3267</v>
      </c>
    </row>
    <row r="19" spans="1:1" x14ac:dyDescent="0.35">
      <c r="A19" s="7">
        <v>-6.8000000000000005E-2</v>
      </c>
    </row>
    <row r="20" spans="1:1" x14ac:dyDescent="0.35">
      <c r="A20" s="7">
        <v>-1.2999999999999999E-2</v>
      </c>
    </row>
    <row r="21" spans="1:1" x14ac:dyDescent="0.35">
      <c r="A21" s="7">
        <v>-7.5999999999999998E-2</v>
      </c>
    </row>
    <row r="22" spans="1:1" x14ac:dyDescent="0.35">
      <c r="A22" s="7">
        <v>-0.108</v>
      </c>
    </row>
    <row r="23" spans="1:1" x14ac:dyDescent="0.35">
      <c r="A23" s="7">
        <v>-3.1E-2</v>
      </c>
    </row>
    <row r="24" spans="1:1" x14ac:dyDescent="0.35">
      <c r="A24" s="8">
        <v>-7.9000000000000001E-2</v>
      </c>
    </row>
    <row r="25" spans="1:1" x14ac:dyDescent="0.35">
      <c r="A25" s="7"/>
    </row>
    <row r="26" spans="1:1" x14ac:dyDescent="0.35">
      <c r="A26" s="7"/>
    </row>
    <row r="27" spans="1:1" x14ac:dyDescent="0.35">
      <c r="A27" s="7" t="s">
        <v>3268</v>
      </c>
    </row>
    <row r="28" spans="1:1" x14ac:dyDescent="0.35">
      <c r="A28" s="7">
        <v>-0.13900000000000001</v>
      </c>
    </row>
    <row r="29" spans="1:1" x14ac:dyDescent="0.35">
      <c r="A29" s="7">
        <v>-2.5999999999999999E-2</v>
      </c>
    </row>
    <row r="30" spans="1:1" x14ac:dyDescent="0.35">
      <c r="A30" s="7">
        <v>-6.7000000000000004E-2</v>
      </c>
    </row>
    <row r="31" spans="1:1" x14ac:dyDescent="0.35">
      <c r="A31" s="7">
        <v>-2.1000000000000001E-2</v>
      </c>
    </row>
    <row r="32" spans="1:1" x14ac:dyDescent="0.35">
      <c r="A32" s="7">
        <v>-2.9000000000000001E-2</v>
      </c>
    </row>
    <row r="33" spans="1:1" x14ac:dyDescent="0.35">
      <c r="A33" s="7">
        <v>-8.2000000000000003E-2</v>
      </c>
    </row>
    <row r="34" spans="1:1" x14ac:dyDescent="0.35">
      <c r="A34" s="7">
        <v>-6.2E-2</v>
      </c>
    </row>
    <row r="35" spans="1:1" x14ac:dyDescent="0.35">
      <c r="A35" s="7">
        <v>-3.5000000000000003E-2</v>
      </c>
    </row>
    <row r="36" spans="1:1" x14ac:dyDescent="0.35">
      <c r="A36" s="7">
        <v>-0.13700000000000001</v>
      </c>
    </row>
    <row r="37" spans="1:1" x14ac:dyDescent="0.35">
      <c r="A37" s="7">
        <v>-0.11799999999999999</v>
      </c>
    </row>
    <row r="38" spans="1:1" x14ac:dyDescent="0.35">
      <c r="A38" s="11">
        <v>-0.111</v>
      </c>
    </row>
    <row r="39" spans="1:1" x14ac:dyDescent="0.35">
      <c r="A39" s="7">
        <v>-8.1000000000000003E-2</v>
      </c>
    </row>
    <row r="40" spans="1:1" x14ac:dyDescent="0.35">
      <c r="A40" s="7">
        <v>-4.2999999999999997E-2</v>
      </c>
    </row>
    <row r="41" spans="1:1" x14ac:dyDescent="0.35">
      <c r="A41" s="7">
        <v>-3.7999999999999999E-2</v>
      </c>
    </row>
    <row r="42" spans="1:1" x14ac:dyDescent="0.35">
      <c r="A42" s="7">
        <v>-1.9E-2</v>
      </c>
    </row>
    <row r="43" spans="1:1" x14ac:dyDescent="0.35">
      <c r="A43" s="7" t="s">
        <v>3231</v>
      </c>
    </row>
    <row r="44" spans="1:1" x14ac:dyDescent="0.35">
      <c r="A44" s="7" t="s">
        <v>3269</v>
      </c>
    </row>
    <row r="45" spans="1:1" x14ac:dyDescent="0.35">
      <c r="A45" s="7" t="s">
        <v>3270</v>
      </c>
    </row>
    <row r="46" spans="1:1" x14ac:dyDescent="0.35">
      <c r="A46" s="7" t="s">
        <v>3271</v>
      </c>
    </row>
    <row r="47" spans="1:1" x14ac:dyDescent="0.35">
      <c r="A47" s="7">
        <v>-2.7E-2</v>
      </c>
    </row>
    <row r="48" spans="1:1" x14ac:dyDescent="0.35">
      <c r="A48" s="7">
        <v>-9.5000000000000001E-2</v>
      </c>
    </row>
    <row r="49" spans="1:1" x14ac:dyDescent="0.35">
      <c r="A49" s="11" t="s">
        <v>3272</v>
      </c>
    </row>
    <row r="50" spans="1:1" x14ac:dyDescent="0.35">
      <c r="A50" s="7">
        <v>-4.8000000000000001E-2</v>
      </c>
    </row>
    <row r="51" spans="1:1" x14ac:dyDescent="0.35">
      <c r="A51" s="7">
        <v>-1.7000000000000001E-2</v>
      </c>
    </row>
    <row r="52" spans="1:1" x14ac:dyDescent="0.35">
      <c r="A52" s="7">
        <v>-3.3000000000000002E-2</v>
      </c>
    </row>
    <row r="53" spans="1:1" x14ac:dyDescent="0.35">
      <c r="A53" s="7" t="s">
        <v>3232</v>
      </c>
    </row>
    <row r="54" spans="1:1" x14ac:dyDescent="0.35">
      <c r="A54" s="11">
        <v>-8.6999999999999994E-2</v>
      </c>
    </row>
    <row r="55" spans="1:1" x14ac:dyDescent="0.35">
      <c r="A55" s="7" t="s">
        <v>3273</v>
      </c>
    </row>
    <row r="56" spans="1:1" x14ac:dyDescent="0.35">
      <c r="A56" s="7">
        <v>-1.4E-2</v>
      </c>
    </row>
    <row r="57" spans="1:1" x14ac:dyDescent="0.35">
      <c r="A57" s="7" t="s">
        <v>3274</v>
      </c>
    </row>
    <row r="58" spans="1:1" x14ac:dyDescent="0.35">
      <c r="A58" s="8">
        <v>-6.3E-2</v>
      </c>
    </row>
    <row r="59" spans="1:1" x14ac:dyDescent="0.35">
      <c r="A59" s="7"/>
    </row>
    <row r="60" spans="1:1" x14ac:dyDescent="0.35">
      <c r="A60" s="7"/>
    </row>
    <row r="61" spans="1:1" x14ac:dyDescent="0.35">
      <c r="A61" s="7">
        <v>-7.4999999999999997E-2</v>
      </c>
    </row>
    <row r="62" spans="1:1" x14ac:dyDescent="0.35">
      <c r="A62" s="7">
        <v>-7.9000000000000001E-2</v>
      </c>
    </row>
    <row r="63" spans="1:1" x14ac:dyDescent="0.35">
      <c r="A63" s="7">
        <v>-7.4999999999999997E-2</v>
      </c>
    </row>
    <row r="64" spans="1:1" x14ac:dyDescent="0.35">
      <c r="A64" s="7">
        <v>-1.2E-2</v>
      </c>
    </row>
    <row r="65" spans="1:1" x14ac:dyDescent="0.35">
      <c r="A65" s="7">
        <v>-7.5999999999999998E-2</v>
      </c>
    </row>
    <row r="66" spans="1:1" x14ac:dyDescent="0.35">
      <c r="A66" s="7">
        <v>-0.122</v>
      </c>
    </row>
    <row r="67" spans="1:1" x14ac:dyDescent="0.35">
      <c r="A67" s="7" t="s">
        <v>3275</v>
      </c>
    </row>
    <row r="68" spans="1:1" x14ac:dyDescent="0.35">
      <c r="A68" s="7">
        <v>-1.6E-2</v>
      </c>
    </row>
    <row r="69" spans="1:1" x14ac:dyDescent="0.35">
      <c r="A69" s="7">
        <v>-0.113</v>
      </c>
    </row>
    <row r="70" spans="1:1" x14ac:dyDescent="0.35">
      <c r="A70" s="7">
        <v>-5.0999999999999997E-2</v>
      </c>
    </row>
    <row r="71" spans="1:1" x14ac:dyDescent="0.35">
      <c r="A71" s="7" t="s">
        <v>3233</v>
      </c>
    </row>
    <row r="72" spans="1:1" x14ac:dyDescent="0.35">
      <c r="A72" s="7">
        <v>-1E-3</v>
      </c>
    </row>
    <row r="73" spans="1:1" x14ac:dyDescent="0.35">
      <c r="A73" s="7">
        <v>-0.10199999999999999</v>
      </c>
    </row>
    <row r="74" spans="1:1" x14ac:dyDescent="0.35">
      <c r="A74" s="7">
        <v>-1.7999999999999999E-2</v>
      </c>
    </row>
    <row r="75" spans="1:1" x14ac:dyDescent="0.35">
      <c r="A75" s="7" t="s">
        <v>3276</v>
      </c>
    </row>
    <row r="76" spans="1:1" x14ac:dyDescent="0.35">
      <c r="A76" s="7">
        <v>-4.1000000000000002E-2</v>
      </c>
    </row>
    <row r="77" spans="1:1" x14ac:dyDescent="0.35">
      <c r="A77" s="7">
        <v>-4.2999999999999997E-2</v>
      </c>
    </row>
    <row r="78" spans="1:1" x14ac:dyDescent="0.35">
      <c r="A78" s="7">
        <v>-3.2000000000000001E-2</v>
      </c>
    </row>
    <row r="79" spans="1:1" x14ac:dyDescent="0.35">
      <c r="A79" s="7">
        <v>-5.1999999999999998E-2</v>
      </c>
    </row>
    <row r="80" spans="1:1" x14ac:dyDescent="0.35">
      <c r="A80" s="7" t="s">
        <v>3277</v>
      </c>
    </row>
    <row r="81" spans="1:1" x14ac:dyDescent="0.35">
      <c r="A81" s="7">
        <v>-5.1999999999999998E-2</v>
      </c>
    </row>
    <row r="82" spans="1:1" x14ac:dyDescent="0.35">
      <c r="A82" s="7" t="s">
        <v>3278</v>
      </c>
    </row>
    <row r="83" spans="1:1" x14ac:dyDescent="0.35">
      <c r="A83" s="7">
        <v>-0.13900000000000001</v>
      </c>
    </row>
    <row r="84" spans="1:1" x14ac:dyDescent="0.35">
      <c r="A84" s="7">
        <v>-3.1E-2</v>
      </c>
    </row>
    <row r="85" spans="1:1" x14ac:dyDescent="0.35">
      <c r="A85" s="7">
        <v>-8.2000000000000003E-2</v>
      </c>
    </row>
    <row r="86" spans="1:1" x14ac:dyDescent="0.35">
      <c r="A86" s="7">
        <v>-0.13400000000000001</v>
      </c>
    </row>
    <row r="87" spans="1:1" x14ac:dyDescent="0.35">
      <c r="A87" s="7">
        <v>-2.4E-2</v>
      </c>
    </row>
    <row r="88" spans="1:1" x14ac:dyDescent="0.35">
      <c r="A88" s="7" t="s">
        <v>3279</v>
      </c>
    </row>
    <row r="89" spans="1:1" x14ac:dyDescent="0.35">
      <c r="A89" s="7">
        <v>-0.113</v>
      </c>
    </row>
    <row r="90" spans="1:1" x14ac:dyDescent="0.35">
      <c r="A90" s="8" t="s">
        <v>3232</v>
      </c>
    </row>
    <row r="91" spans="1:1" x14ac:dyDescent="0.35">
      <c r="A91" s="7"/>
    </row>
    <row r="92" spans="1:1" x14ac:dyDescent="0.35">
      <c r="A92" s="7"/>
    </row>
    <row r="93" spans="1:1" x14ac:dyDescent="0.35">
      <c r="A93" s="7" t="s">
        <v>3280</v>
      </c>
    </row>
    <row r="94" spans="1:1" x14ac:dyDescent="0.35">
      <c r="A94" s="7" t="s">
        <v>3234</v>
      </c>
    </row>
    <row r="95" spans="1:1" x14ac:dyDescent="0.35">
      <c r="A95" s="7" t="s">
        <v>3281</v>
      </c>
    </row>
    <row r="96" spans="1:1" x14ac:dyDescent="0.35">
      <c r="A96" s="7">
        <v>-1.0999999999999999E-2</v>
      </c>
    </row>
    <row r="97" spans="1:1" x14ac:dyDescent="0.35">
      <c r="A97" s="7">
        <v>-6.4000000000000001E-2</v>
      </c>
    </row>
    <row r="98" spans="1:1" x14ac:dyDescent="0.35">
      <c r="A98" s="7">
        <v>-0.109</v>
      </c>
    </row>
    <row r="99" spans="1:1" x14ac:dyDescent="0.35">
      <c r="A99" s="7">
        <v>-2.9000000000000001E-2</v>
      </c>
    </row>
    <row r="100" spans="1:1" x14ac:dyDescent="0.35">
      <c r="A100" s="11" t="s">
        <v>3282</v>
      </c>
    </row>
    <row r="101" spans="1:1" x14ac:dyDescent="0.35">
      <c r="A101" s="7">
        <v>-6.6000000000000003E-2</v>
      </c>
    </row>
    <row r="102" spans="1:1" x14ac:dyDescent="0.35">
      <c r="A102" s="7">
        <v>-0.10100000000000001</v>
      </c>
    </row>
    <row r="103" spans="1:1" x14ac:dyDescent="0.35">
      <c r="A103" s="7">
        <v>-8.5000000000000006E-2</v>
      </c>
    </row>
    <row r="104" spans="1:1" x14ac:dyDescent="0.35">
      <c r="A104" s="11" t="s">
        <v>3235</v>
      </c>
    </row>
    <row r="105" spans="1:1" x14ac:dyDescent="0.35">
      <c r="A105" s="7">
        <v>-5.8000000000000003E-2</v>
      </c>
    </row>
    <row r="106" spans="1:1" x14ac:dyDescent="0.35">
      <c r="A106" s="7">
        <v>-8.7999999999999995E-2</v>
      </c>
    </row>
    <row r="107" spans="1:1" x14ac:dyDescent="0.35">
      <c r="A107" s="7">
        <v>-0.17199999999999999</v>
      </c>
    </row>
    <row r="108" spans="1:1" x14ac:dyDescent="0.35">
      <c r="A108" s="7">
        <v>-5.0000000000000001E-3</v>
      </c>
    </row>
    <row r="109" spans="1:1" x14ac:dyDescent="0.35">
      <c r="A109" s="7" t="s">
        <v>3232</v>
      </c>
    </row>
    <row r="110" spans="1:1" x14ac:dyDescent="0.35">
      <c r="A110" s="7" t="s">
        <v>3283</v>
      </c>
    </row>
    <row r="111" spans="1:1" x14ac:dyDescent="0.35">
      <c r="A111" s="7">
        <v>-8.8999999999999996E-2</v>
      </c>
    </row>
    <row r="112" spans="1:1" x14ac:dyDescent="0.35">
      <c r="A112" s="7">
        <v>-0.10299999999999999</v>
      </c>
    </row>
    <row r="113" spans="1:1" x14ac:dyDescent="0.35">
      <c r="A113" s="7" t="s">
        <v>3284</v>
      </c>
    </row>
    <row r="114" spans="1:1" x14ac:dyDescent="0.35">
      <c r="A114" s="7">
        <v>-8.7999999999999995E-2</v>
      </c>
    </row>
    <row r="115" spans="1:1" x14ac:dyDescent="0.35">
      <c r="A115" s="7">
        <v>-0.16600000000000001</v>
      </c>
    </row>
    <row r="116" spans="1:1" x14ac:dyDescent="0.35">
      <c r="A116" s="7">
        <v>-0.14699999999999999</v>
      </c>
    </row>
    <row r="117" spans="1:1" x14ac:dyDescent="0.35">
      <c r="A117" s="7">
        <v>-0.121</v>
      </c>
    </row>
    <row r="118" spans="1:1" x14ac:dyDescent="0.35">
      <c r="A118" s="7">
        <v>-0.16900000000000001</v>
      </c>
    </row>
    <row r="119" spans="1:1" x14ac:dyDescent="0.35">
      <c r="A119" s="7" t="s">
        <v>3285</v>
      </c>
    </row>
    <row r="120" spans="1:1" x14ac:dyDescent="0.35">
      <c r="A120" s="7" t="s">
        <v>3286</v>
      </c>
    </row>
    <row r="121" spans="1:1" x14ac:dyDescent="0.35">
      <c r="A121" s="7">
        <v>-1.6E-2</v>
      </c>
    </row>
    <row r="122" spans="1:1" x14ac:dyDescent="0.35">
      <c r="A122" s="7">
        <v>-4.2999999999999997E-2</v>
      </c>
    </row>
    <row r="123" spans="1:1" x14ac:dyDescent="0.35">
      <c r="A123" s="7">
        <v>-0.106</v>
      </c>
    </row>
    <row r="124" spans="1:1" x14ac:dyDescent="0.35">
      <c r="A124" s="8">
        <v>-9.8000000000000004E-2</v>
      </c>
    </row>
    <row r="125" spans="1:1" x14ac:dyDescent="0.35">
      <c r="A125" s="7"/>
    </row>
    <row r="126" spans="1:1" x14ac:dyDescent="0.35">
      <c r="A126" s="7"/>
    </row>
    <row r="127" spans="1:1" x14ac:dyDescent="0.35">
      <c r="A127" s="7">
        <v>-3.4000000000000002E-2</v>
      </c>
    </row>
    <row r="128" spans="1:1" x14ac:dyDescent="0.35">
      <c r="A128" s="7" t="s">
        <v>3287</v>
      </c>
    </row>
    <row r="129" spans="1:1" x14ac:dyDescent="0.35">
      <c r="A129" s="7" t="s">
        <v>3236</v>
      </c>
    </row>
    <row r="130" spans="1:1" x14ac:dyDescent="0.35">
      <c r="A130" s="7" t="s">
        <v>3288</v>
      </c>
    </row>
    <row r="131" spans="1:1" x14ac:dyDescent="0.35">
      <c r="A131" s="7">
        <v>-8.8999999999999996E-2</v>
      </c>
    </row>
    <row r="132" spans="1:1" x14ac:dyDescent="0.35">
      <c r="A132" s="7">
        <v>-3.9E-2</v>
      </c>
    </row>
    <row r="133" spans="1:1" x14ac:dyDescent="0.35">
      <c r="A133" s="7">
        <v>-4.8000000000000001E-2</v>
      </c>
    </row>
    <row r="134" spans="1:1" x14ac:dyDescent="0.35">
      <c r="A134" s="7">
        <v>-0.113</v>
      </c>
    </row>
    <row r="135" spans="1:1" x14ac:dyDescent="0.35">
      <c r="A135" s="7" t="s">
        <v>3237</v>
      </c>
    </row>
    <row r="136" spans="1:1" x14ac:dyDescent="0.35">
      <c r="A136" s="7">
        <v>-2.5999999999999999E-2</v>
      </c>
    </row>
    <row r="137" spans="1:1" x14ac:dyDescent="0.35">
      <c r="A137" s="7" t="s">
        <v>3289</v>
      </c>
    </row>
    <row r="138" spans="1:1" x14ac:dyDescent="0.35">
      <c r="A138" s="7">
        <v>-2.9000000000000001E-2</v>
      </c>
    </row>
    <row r="139" spans="1:1" x14ac:dyDescent="0.35">
      <c r="A139" s="7">
        <v>-5.0000000000000001E-3</v>
      </c>
    </row>
    <row r="140" spans="1:1" x14ac:dyDescent="0.35">
      <c r="A140" s="7">
        <v>-2.3E-2</v>
      </c>
    </row>
    <row r="141" spans="1:1" x14ac:dyDescent="0.35">
      <c r="A141" s="7">
        <v>-3.7999999999999999E-2</v>
      </c>
    </row>
    <row r="142" spans="1:1" x14ac:dyDescent="0.35">
      <c r="A142" s="7">
        <v>-7.3999999999999996E-2</v>
      </c>
    </row>
    <row r="143" spans="1:1" x14ac:dyDescent="0.35">
      <c r="A143" s="7" t="s">
        <v>3290</v>
      </c>
    </row>
    <row r="144" spans="1:1" x14ac:dyDescent="0.35">
      <c r="A144" s="7" t="s">
        <v>3291</v>
      </c>
    </row>
    <row r="145" spans="1:1" x14ac:dyDescent="0.35">
      <c r="A145" s="7">
        <v>-5.0000000000000001E-3</v>
      </c>
    </row>
    <row r="146" spans="1:1" x14ac:dyDescent="0.35">
      <c r="A146" s="7" t="s">
        <v>3292</v>
      </c>
    </row>
    <row r="147" spans="1:1" x14ac:dyDescent="0.35">
      <c r="A147" s="7" t="s">
        <v>3238</v>
      </c>
    </row>
    <row r="148" spans="1:1" x14ac:dyDescent="0.35">
      <c r="A148" s="7" t="s">
        <v>3239</v>
      </c>
    </row>
    <row r="149" spans="1:1" x14ac:dyDescent="0.35">
      <c r="A149" s="7">
        <v>-7.0000000000000001E-3</v>
      </c>
    </row>
    <row r="150" spans="1:1" x14ac:dyDescent="0.35">
      <c r="A150" s="7">
        <v>-6.7000000000000004E-2</v>
      </c>
    </row>
    <row r="151" spans="1:1" x14ac:dyDescent="0.35">
      <c r="A151" s="7">
        <v>-8.3000000000000004E-2</v>
      </c>
    </row>
    <row r="152" spans="1:1" x14ac:dyDescent="0.35">
      <c r="A152" s="7">
        <v>-0.115</v>
      </c>
    </row>
    <row r="153" spans="1:1" x14ac:dyDescent="0.35">
      <c r="A153" s="7" t="s">
        <v>3293</v>
      </c>
    </row>
    <row r="154" spans="1:1" x14ac:dyDescent="0.35">
      <c r="A154" s="7" t="s">
        <v>3236</v>
      </c>
    </row>
    <row r="155" spans="1:1" x14ac:dyDescent="0.35">
      <c r="A155" s="7">
        <v>-3.3000000000000002E-2</v>
      </c>
    </row>
    <row r="156" spans="1:1" x14ac:dyDescent="0.35">
      <c r="A156" s="7">
        <v>-3.0000000000000001E-3</v>
      </c>
    </row>
    <row r="157" spans="1:1" x14ac:dyDescent="0.35">
      <c r="A157" s="7">
        <v>-0.252</v>
      </c>
    </row>
    <row r="158" spans="1:1" x14ac:dyDescent="0.35">
      <c r="A158" s="7">
        <v>-3.7999999999999999E-2</v>
      </c>
    </row>
    <row r="159" spans="1:1" x14ac:dyDescent="0.35">
      <c r="A159" s="7">
        <v>-0.17699999999999999</v>
      </c>
    </row>
    <row r="160" spans="1:1" x14ac:dyDescent="0.35">
      <c r="A160" s="7">
        <v>-5.1999999999999998E-2</v>
      </c>
    </row>
    <row r="161" spans="1:1" x14ac:dyDescent="0.35">
      <c r="A161" s="7" t="s">
        <v>3272</v>
      </c>
    </row>
    <row r="162" spans="1:1" x14ac:dyDescent="0.35">
      <c r="A162" s="7">
        <v>-0.16400000000000001</v>
      </c>
    </row>
    <row r="163" spans="1:1" x14ac:dyDescent="0.35">
      <c r="A163" s="7">
        <v>-0.14799999999999999</v>
      </c>
    </row>
    <row r="164" spans="1:1" x14ac:dyDescent="0.35">
      <c r="A164" s="7">
        <v>-0.14299999999999999</v>
      </c>
    </row>
    <row r="165" spans="1:1" x14ac:dyDescent="0.35">
      <c r="A165" s="7">
        <v>-4.0000000000000001E-3</v>
      </c>
    </row>
    <row r="166" spans="1:1" x14ac:dyDescent="0.35">
      <c r="A166" s="7">
        <v>-6.2E-2</v>
      </c>
    </row>
    <row r="167" spans="1:1" x14ac:dyDescent="0.35">
      <c r="A167" s="7">
        <v>-0.122</v>
      </c>
    </row>
    <row r="168" spans="1:1" x14ac:dyDescent="0.35">
      <c r="A168" s="7">
        <v>-0.123</v>
      </c>
    </row>
    <row r="169" spans="1:1" x14ac:dyDescent="0.35">
      <c r="A169" s="7" t="s">
        <v>3294</v>
      </c>
    </row>
    <row r="170" spans="1:1" x14ac:dyDescent="0.35">
      <c r="A170" s="7">
        <v>-8.1000000000000003E-2</v>
      </c>
    </row>
    <row r="171" spans="1:1" x14ac:dyDescent="0.35">
      <c r="A171" s="7">
        <v>-8.5000000000000006E-2</v>
      </c>
    </row>
    <row r="172" spans="1:1" x14ac:dyDescent="0.35">
      <c r="A172" s="7" t="s">
        <v>3287</v>
      </c>
    </row>
    <row r="173" spans="1:1" x14ac:dyDescent="0.35">
      <c r="A173" s="7">
        <v>-0.20200000000000001</v>
      </c>
    </row>
    <row r="174" spans="1:1" x14ac:dyDescent="0.35">
      <c r="A174" s="7">
        <v>-3.4000000000000002E-2</v>
      </c>
    </row>
    <row r="175" spans="1:1" x14ac:dyDescent="0.35">
      <c r="A175" s="7">
        <v>-4.1000000000000002E-2</v>
      </c>
    </row>
    <row r="176" spans="1:1" x14ac:dyDescent="0.35">
      <c r="A176" s="7">
        <v>-8.4000000000000005E-2</v>
      </c>
    </row>
    <row r="177" spans="1:1" x14ac:dyDescent="0.35">
      <c r="A177" s="7">
        <v>-9.8000000000000004E-2</v>
      </c>
    </row>
    <row r="178" spans="1:1" x14ac:dyDescent="0.35">
      <c r="A178" s="7">
        <v>-0.112</v>
      </c>
    </row>
    <row r="179" spans="1:1" x14ac:dyDescent="0.35">
      <c r="A179" s="7">
        <v>-0.13500000000000001</v>
      </c>
    </row>
    <row r="180" spans="1:1" x14ac:dyDescent="0.35">
      <c r="A180" s="7">
        <v>-0.107</v>
      </c>
    </row>
    <row r="181" spans="1:1" x14ac:dyDescent="0.35">
      <c r="A181" s="8" t="s">
        <v>3240</v>
      </c>
    </row>
    <row r="182" spans="1:1" x14ac:dyDescent="0.35">
      <c r="A182" s="7"/>
    </row>
    <row r="183" spans="1:1" x14ac:dyDescent="0.35">
      <c r="A183" s="7"/>
    </row>
    <row r="184" spans="1:1" x14ac:dyDescent="0.35">
      <c r="A184" s="7">
        <v>-5.7000000000000002E-2</v>
      </c>
    </row>
    <row r="185" spans="1:1" x14ac:dyDescent="0.35">
      <c r="A185" s="7">
        <v>-3.5000000000000003E-2</v>
      </c>
    </row>
    <row r="186" spans="1:1" x14ac:dyDescent="0.35">
      <c r="A186" s="7">
        <v>-8.5999999999999993E-2</v>
      </c>
    </row>
    <row r="187" spans="1:1" x14ac:dyDescent="0.35">
      <c r="A187" s="7">
        <v>-5.2999999999999999E-2</v>
      </c>
    </row>
    <row r="188" spans="1:1" x14ac:dyDescent="0.35">
      <c r="A188" s="7">
        <v>-9.8000000000000004E-2</v>
      </c>
    </row>
    <row r="189" spans="1:1" x14ac:dyDescent="0.35">
      <c r="A189" s="7">
        <v>-4.8000000000000001E-2</v>
      </c>
    </row>
    <row r="190" spans="1:1" x14ac:dyDescent="0.35">
      <c r="A190" s="7">
        <v>-0.129</v>
      </c>
    </row>
    <row r="191" spans="1:1" x14ac:dyDescent="0.35">
      <c r="A191" s="7">
        <v>-6.2E-2</v>
      </c>
    </row>
    <row r="192" spans="1:1" x14ac:dyDescent="0.35">
      <c r="A192" s="7">
        <v>-0.14899999999999999</v>
      </c>
    </row>
    <row r="193" spans="1:1" x14ac:dyDescent="0.35">
      <c r="A193" s="7">
        <v>-3.7999999999999999E-2</v>
      </c>
    </row>
    <row r="194" spans="1:1" x14ac:dyDescent="0.35">
      <c r="A194" s="7">
        <v>-7.2999999999999995E-2</v>
      </c>
    </row>
    <row r="195" spans="1:1" x14ac:dyDescent="0.35">
      <c r="A195" s="7">
        <v>-0.14699999999999999</v>
      </c>
    </row>
    <row r="196" spans="1:1" x14ac:dyDescent="0.35">
      <c r="A196" s="7">
        <v>-4.5999999999999999E-2</v>
      </c>
    </row>
    <row r="197" spans="1:1" x14ac:dyDescent="0.35">
      <c r="A197" s="7">
        <v>-6.2E-2</v>
      </c>
    </row>
    <row r="198" spans="1:1" x14ac:dyDescent="0.35">
      <c r="A198" s="7">
        <v>-8.7999999999999995E-2</v>
      </c>
    </row>
    <row r="199" spans="1:1" x14ac:dyDescent="0.35">
      <c r="A199" s="7">
        <v>-0.11799999999999999</v>
      </c>
    </row>
    <row r="200" spans="1:1" x14ac:dyDescent="0.35">
      <c r="A200" s="7">
        <v>-8.3000000000000004E-2</v>
      </c>
    </row>
    <row r="201" spans="1:1" x14ac:dyDescent="0.35">
      <c r="A201" s="7" t="s">
        <v>3236</v>
      </c>
    </row>
    <row r="202" spans="1:1" x14ac:dyDescent="0.35">
      <c r="A202" s="7">
        <v>-5.5E-2</v>
      </c>
    </row>
    <row r="203" spans="1:1" x14ac:dyDescent="0.35">
      <c r="A203" s="7">
        <v>-3.3000000000000002E-2</v>
      </c>
    </row>
    <row r="204" spans="1:1" x14ac:dyDescent="0.35">
      <c r="A204" s="7">
        <v>-3.1E-2</v>
      </c>
    </row>
    <row r="205" spans="1:1" x14ac:dyDescent="0.35">
      <c r="A205" s="7">
        <v>-7.1999999999999995E-2</v>
      </c>
    </row>
    <row r="206" spans="1:1" x14ac:dyDescent="0.35">
      <c r="A206" s="7">
        <v>-8.1000000000000003E-2</v>
      </c>
    </row>
    <row r="207" spans="1:1" x14ac:dyDescent="0.35">
      <c r="A207" s="7">
        <v>-7.9000000000000001E-2</v>
      </c>
    </row>
    <row r="208" spans="1:1" x14ac:dyDescent="0.35">
      <c r="A208" s="7">
        <v>-1.6E-2</v>
      </c>
    </row>
    <row r="209" spans="1:1" x14ac:dyDescent="0.35">
      <c r="A209" s="7">
        <v>-4.2000000000000003E-2</v>
      </c>
    </row>
    <row r="210" spans="1:1" x14ac:dyDescent="0.35">
      <c r="A210" s="7">
        <v>-6.9000000000000006E-2</v>
      </c>
    </row>
    <row r="211" spans="1:1" x14ac:dyDescent="0.35">
      <c r="A211" s="7">
        <v>-5.6000000000000001E-2</v>
      </c>
    </row>
    <row r="212" spans="1:1" x14ac:dyDescent="0.35">
      <c r="A212" s="7">
        <v>-0.186</v>
      </c>
    </row>
    <row r="213" spans="1:1" x14ac:dyDescent="0.35">
      <c r="A213" s="7" t="s">
        <v>3283</v>
      </c>
    </row>
    <row r="214" spans="1:1" x14ac:dyDescent="0.35">
      <c r="A214" s="7">
        <v>-2.1000000000000001E-2</v>
      </c>
    </row>
    <row r="215" spans="1:1" x14ac:dyDescent="0.35">
      <c r="A215" s="7">
        <v>-0.10100000000000001</v>
      </c>
    </row>
    <row r="216" spans="1:1" x14ac:dyDescent="0.35">
      <c r="A216" s="7">
        <v>-5.2999999999999999E-2</v>
      </c>
    </row>
    <row r="217" spans="1:1" x14ac:dyDescent="0.35">
      <c r="A217" s="7">
        <v>-0.17699999999999999</v>
      </c>
    </row>
    <row r="218" spans="1:1" x14ac:dyDescent="0.35">
      <c r="A218" s="7">
        <v>-4.8000000000000001E-2</v>
      </c>
    </row>
    <row r="219" spans="1:1" x14ac:dyDescent="0.35">
      <c r="A219" s="7">
        <v>-0.218</v>
      </c>
    </row>
    <row r="220" spans="1:1" x14ac:dyDescent="0.35">
      <c r="A220" s="7">
        <v>-3.3000000000000002E-2</v>
      </c>
    </row>
    <row r="221" spans="1:1" x14ac:dyDescent="0.35">
      <c r="A221" s="7">
        <v>-4.5999999999999999E-2</v>
      </c>
    </row>
    <row r="222" spans="1:1" x14ac:dyDescent="0.35">
      <c r="A222" s="7" t="s">
        <v>3290</v>
      </c>
    </row>
    <row r="223" spans="1:1" x14ac:dyDescent="0.35">
      <c r="A223" s="7">
        <v>-0.13600000000000001</v>
      </c>
    </row>
    <row r="224" spans="1:1" x14ac:dyDescent="0.35">
      <c r="A224" s="7" t="s">
        <v>3295</v>
      </c>
    </row>
    <row r="225" spans="1:1" x14ac:dyDescent="0.35">
      <c r="A225" s="7">
        <v>-1.0999999999999999E-2</v>
      </c>
    </row>
    <row r="226" spans="1:1" x14ac:dyDescent="0.35">
      <c r="A226" s="8">
        <v>-7.2999999999999995E-2</v>
      </c>
    </row>
    <row r="227" spans="1:1" x14ac:dyDescent="0.35">
      <c r="A227" s="7"/>
    </row>
    <row r="228" spans="1:1" x14ac:dyDescent="0.35">
      <c r="A228" s="7"/>
    </row>
    <row r="229" spans="1:1" x14ac:dyDescent="0.35">
      <c r="A229" s="7">
        <v>-0.17100000000000001</v>
      </c>
    </row>
    <row r="230" spans="1:1" x14ac:dyDescent="0.35">
      <c r="A230" s="7" t="s">
        <v>3296</v>
      </c>
    </row>
    <row r="231" spans="1:1" x14ac:dyDescent="0.35">
      <c r="A231" s="7">
        <v>-8.5000000000000006E-2</v>
      </c>
    </row>
    <row r="232" spans="1:1" x14ac:dyDescent="0.35">
      <c r="A232" s="7">
        <v>-6.7000000000000004E-2</v>
      </c>
    </row>
    <row r="233" spans="1:1" x14ac:dyDescent="0.35">
      <c r="A233" s="7">
        <v>-1.9E-2</v>
      </c>
    </row>
    <row r="234" spans="1:1" x14ac:dyDescent="0.35">
      <c r="A234" s="7">
        <v>-2.9000000000000001E-2</v>
      </c>
    </row>
    <row r="235" spans="1:1" x14ac:dyDescent="0.35">
      <c r="A235" s="7">
        <v>-4.9000000000000002E-2</v>
      </c>
    </row>
    <row r="236" spans="1:1" x14ac:dyDescent="0.35">
      <c r="A236" s="7">
        <v>-2.8000000000000001E-2</v>
      </c>
    </row>
    <row r="237" spans="1:1" x14ac:dyDescent="0.35">
      <c r="A237" s="7">
        <v>-1.6E-2</v>
      </c>
    </row>
    <row r="238" spans="1:1" x14ac:dyDescent="0.35">
      <c r="A238" s="7" t="s">
        <v>3297</v>
      </c>
    </row>
    <row r="239" spans="1:1" x14ac:dyDescent="0.35">
      <c r="A239" s="7" t="s">
        <v>3298</v>
      </c>
    </row>
    <row r="240" spans="1:1" x14ac:dyDescent="0.35">
      <c r="A240" s="7">
        <v>-3.5999999999999997E-2</v>
      </c>
    </row>
    <row r="241" spans="1:1" x14ac:dyDescent="0.35">
      <c r="A241" s="7">
        <v>-8.7999999999999995E-2</v>
      </c>
    </row>
    <row r="242" spans="1:1" x14ac:dyDescent="0.35">
      <c r="A242" s="7" t="s">
        <v>3299</v>
      </c>
    </row>
    <row r="243" spans="1:1" x14ac:dyDescent="0.35">
      <c r="A243" s="7">
        <v>-5.1999999999999998E-2</v>
      </c>
    </row>
    <row r="244" spans="1:1" x14ac:dyDescent="0.35">
      <c r="A244" s="7">
        <v>-6.6000000000000003E-2</v>
      </c>
    </row>
    <row r="245" spans="1:1" x14ac:dyDescent="0.35">
      <c r="A245" s="7">
        <v>-8.1000000000000003E-2</v>
      </c>
    </row>
    <row r="246" spans="1:1" x14ac:dyDescent="0.35">
      <c r="A246" s="7">
        <v>-8.3000000000000004E-2</v>
      </c>
    </row>
    <row r="247" spans="1:1" x14ac:dyDescent="0.35">
      <c r="A247" s="7">
        <v>-6.9000000000000006E-2</v>
      </c>
    </row>
    <row r="248" spans="1:1" x14ac:dyDescent="0.35">
      <c r="A248" s="7">
        <v>-7.0999999999999994E-2</v>
      </c>
    </row>
    <row r="249" spans="1:1" x14ac:dyDescent="0.35">
      <c r="A249" s="7">
        <v>-7.0000000000000001E-3</v>
      </c>
    </row>
    <row r="250" spans="1:1" x14ac:dyDescent="0.35">
      <c r="A250" s="7">
        <v>-1.7000000000000001E-2</v>
      </c>
    </row>
    <row r="251" spans="1:1" x14ac:dyDescent="0.35">
      <c r="A251" s="7">
        <v>-1.7000000000000001E-2</v>
      </c>
    </row>
    <row r="252" spans="1:1" x14ac:dyDescent="0.35">
      <c r="A252" s="7" t="s">
        <v>3300</v>
      </c>
    </row>
    <row r="253" spans="1:1" x14ac:dyDescent="0.35">
      <c r="A253" s="7" t="s">
        <v>3301</v>
      </c>
    </row>
    <row r="254" spans="1:1" x14ac:dyDescent="0.35">
      <c r="A254" s="7" t="s">
        <v>3297</v>
      </c>
    </row>
    <row r="255" spans="1:1" x14ac:dyDescent="0.35">
      <c r="A255" s="8" t="s">
        <v>3241</v>
      </c>
    </row>
    <row r="256" spans="1:1" x14ac:dyDescent="0.35">
      <c r="A256" s="7"/>
    </row>
    <row r="257" spans="1:1" x14ac:dyDescent="0.35">
      <c r="A257" s="7"/>
    </row>
    <row r="258" spans="1:1" x14ac:dyDescent="0.35">
      <c r="A258" s="7">
        <v>-1.2999999999999999E-2</v>
      </c>
    </row>
    <row r="259" spans="1:1" x14ac:dyDescent="0.35">
      <c r="A259" s="7" t="s">
        <v>3242</v>
      </c>
    </row>
    <row r="260" spans="1:1" x14ac:dyDescent="0.35">
      <c r="A260" s="7" t="s">
        <v>3302</v>
      </c>
    </row>
    <row r="261" spans="1:1" x14ac:dyDescent="0.35">
      <c r="A261" s="7">
        <v>-3.9E-2</v>
      </c>
    </row>
    <row r="262" spans="1:1" x14ac:dyDescent="0.35">
      <c r="A262" s="7" t="s">
        <v>3242</v>
      </c>
    </row>
    <row r="263" spans="1:1" x14ac:dyDescent="0.35">
      <c r="A263" s="7" t="s">
        <v>3274</v>
      </c>
    </row>
    <row r="264" spans="1:1" x14ac:dyDescent="0.35">
      <c r="A264" s="7">
        <v>-6.5000000000000002E-2</v>
      </c>
    </row>
    <row r="265" spans="1:1" x14ac:dyDescent="0.35">
      <c r="A265" s="7">
        <v>-1.4999999999999999E-2</v>
      </c>
    </row>
    <row r="266" spans="1:1" x14ac:dyDescent="0.35">
      <c r="A266" s="7">
        <v>-9.2999999999999999E-2</v>
      </c>
    </row>
    <row r="267" spans="1:1" x14ac:dyDescent="0.35">
      <c r="A267" s="7" t="s">
        <v>3243</v>
      </c>
    </row>
    <row r="268" spans="1:1" x14ac:dyDescent="0.35">
      <c r="A268" s="7" t="s">
        <v>3303</v>
      </c>
    </row>
    <row r="269" spans="1:1" x14ac:dyDescent="0.35">
      <c r="A269" s="7" t="s">
        <v>3290</v>
      </c>
    </row>
    <row r="270" spans="1:1" x14ac:dyDescent="0.35">
      <c r="A270" s="7">
        <v>-0.104</v>
      </c>
    </row>
    <row r="271" spans="1:1" x14ac:dyDescent="0.35">
      <c r="A271" s="7" t="s">
        <v>3273</v>
      </c>
    </row>
    <row r="272" spans="1:1" x14ac:dyDescent="0.35">
      <c r="A272" s="7" t="s">
        <v>3304</v>
      </c>
    </row>
    <row r="273" spans="1:1" x14ac:dyDescent="0.35">
      <c r="A273" s="7">
        <v>-0.156</v>
      </c>
    </row>
    <row r="274" spans="1:1" x14ac:dyDescent="0.35">
      <c r="A274" s="7">
        <v>-1.7999999999999999E-2</v>
      </c>
    </row>
    <row r="275" spans="1:1" x14ac:dyDescent="0.35">
      <c r="A275" s="7" t="s">
        <v>3305</v>
      </c>
    </row>
    <row r="276" spans="1:1" x14ac:dyDescent="0.35">
      <c r="A276" s="7">
        <v>-1.4999999999999999E-2</v>
      </c>
    </row>
    <row r="277" spans="1:1" x14ac:dyDescent="0.35">
      <c r="A277" s="7">
        <v>-2.5999999999999999E-2</v>
      </c>
    </row>
    <row r="278" spans="1:1" x14ac:dyDescent="0.35">
      <c r="A278" s="7">
        <v>-4.1000000000000002E-2</v>
      </c>
    </row>
    <row r="279" spans="1:1" x14ac:dyDescent="0.35">
      <c r="A279" s="7">
        <v>-3.7999999999999999E-2</v>
      </c>
    </row>
    <row r="280" spans="1:1" x14ac:dyDescent="0.35">
      <c r="A280" s="7">
        <v>-4.1000000000000002E-2</v>
      </c>
    </row>
    <row r="281" spans="1:1" x14ac:dyDescent="0.35">
      <c r="A281" s="7">
        <v>-1.6E-2</v>
      </c>
    </row>
    <row r="282" spans="1:1" x14ac:dyDescent="0.35">
      <c r="A282" s="7" t="s">
        <v>3244</v>
      </c>
    </row>
    <row r="283" spans="1:1" x14ac:dyDescent="0.35">
      <c r="A283" s="7" t="s">
        <v>3264</v>
      </c>
    </row>
    <row r="284" spans="1:1" x14ac:dyDescent="0.35">
      <c r="A284" s="7">
        <v>-5.2999999999999999E-2</v>
      </c>
    </row>
    <row r="285" spans="1:1" x14ac:dyDescent="0.35">
      <c r="A285" s="7" t="s">
        <v>3306</v>
      </c>
    </row>
    <row r="286" spans="1:1" x14ac:dyDescent="0.35">
      <c r="A286" s="7">
        <v>-8.0000000000000002E-3</v>
      </c>
    </row>
    <row r="287" spans="1:1" x14ac:dyDescent="0.35">
      <c r="A287" s="7">
        <v>-7.6999999999999999E-2</v>
      </c>
    </row>
    <row r="288" spans="1:1" x14ac:dyDescent="0.35">
      <c r="A288" s="7">
        <v>-0.113</v>
      </c>
    </row>
    <row r="289" spans="1:1" x14ac:dyDescent="0.35">
      <c r="A289" s="7" t="s">
        <v>3232</v>
      </c>
    </row>
    <row r="290" spans="1:1" x14ac:dyDescent="0.35">
      <c r="A290" s="7">
        <v>-0.16800000000000001</v>
      </c>
    </row>
    <row r="291" spans="1:1" x14ac:dyDescent="0.35">
      <c r="A291" s="7" t="s">
        <v>3236</v>
      </c>
    </row>
    <row r="292" spans="1:1" x14ac:dyDescent="0.35">
      <c r="A292" s="7" t="s">
        <v>3307</v>
      </c>
    </row>
    <row r="293" spans="1:1" x14ac:dyDescent="0.35">
      <c r="A293" s="7" t="s">
        <v>3308</v>
      </c>
    </row>
    <row r="294" spans="1:1" x14ac:dyDescent="0.35">
      <c r="A294" s="7" t="s">
        <v>3309</v>
      </c>
    </row>
    <row r="295" spans="1:1" x14ac:dyDescent="0.35">
      <c r="A295" s="7">
        <v>-0.114</v>
      </c>
    </row>
    <row r="296" spans="1:1" x14ac:dyDescent="0.35">
      <c r="A296" s="7">
        <v>-2E-3</v>
      </c>
    </row>
    <row r="297" spans="1:1" x14ac:dyDescent="0.35">
      <c r="A297" s="7" t="s">
        <v>3295</v>
      </c>
    </row>
    <row r="298" spans="1:1" x14ac:dyDescent="0.35">
      <c r="A298" s="7">
        <v>-4.8000000000000001E-2</v>
      </c>
    </row>
    <row r="299" spans="1:1" x14ac:dyDescent="0.35">
      <c r="A299" s="8">
        <v>-5.3999999999999999E-2</v>
      </c>
    </row>
    <row r="300" spans="1:1" x14ac:dyDescent="0.35">
      <c r="A300" s="7"/>
    </row>
    <row r="301" spans="1:1" x14ac:dyDescent="0.35">
      <c r="A301" s="7"/>
    </row>
    <row r="302" spans="1:1" x14ac:dyDescent="0.35">
      <c r="A302" s="7">
        <v>-9.4E-2</v>
      </c>
    </row>
    <row r="303" spans="1:1" x14ac:dyDescent="0.35">
      <c r="A303" s="7">
        <v>-7.0000000000000001E-3</v>
      </c>
    </row>
    <row r="304" spans="1:1" x14ac:dyDescent="0.35">
      <c r="A304" s="7">
        <v>-6.9000000000000006E-2</v>
      </c>
    </row>
    <row r="305" spans="1:1" x14ac:dyDescent="0.35">
      <c r="A305" s="7">
        <v>-5.8999999999999997E-2</v>
      </c>
    </row>
    <row r="306" spans="1:1" x14ac:dyDescent="0.35">
      <c r="A306" s="7">
        <v>-9.6000000000000002E-2</v>
      </c>
    </row>
    <row r="307" spans="1:1" x14ac:dyDescent="0.35">
      <c r="A307" s="7">
        <v>-1.2E-2</v>
      </c>
    </row>
    <row r="308" spans="1:1" x14ac:dyDescent="0.35">
      <c r="A308" s="7">
        <v>-3.5000000000000003E-2</v>
      </c>
    </row>
    <row r="309" spans="1:1" x14ac:dyDescent="0.35">
      <c r="A309" s="7" t="s">
        <v>3310</v>
      </c>
    </row>
    <row r="310" spans="1:1" x14ac:dyDescent="0.35">
      <c r="A310" s="7">
        <v>-4.5999999999999999E-2</v>
      </c>
    </row>
    <row r="311" spans="1:1" x14ac:dyDescent="0.35">
      <c r="A311" s="7">
        <v>-6.4000000000000001E-2</v>
      </c>
    </row>
    <row r="312" spans="1:1" x14ac:dyDescent="0.35">
      <c r="A312" s="7">
        <v>-6.2E-2</v>
      </c>
    </row>
    <row r="313" spans="1:1" x14ac:dyDescent="0.35">
      <c r="A313" s="7">
        <v>-4.1000000000000002E-2</v>
      </c>
    </row>
    <row r="314" spans="1:1" x14ac:dyDescent="0.35">
      <c r="A314" s="7" t="s">
        <v>3241</v>
      </c>
    </row>
    <row r="315" spans="1:1" x14ac:dyDescent="0.35">
      <c r="A315" s="7">
        <v>-0.109</v>
      </c>
    </row>
    <row r="316" spans="1:1" x14ac:dyDescent="0.35">
      <c r="A316" s="7">
        <v>-8.0000000000000002E-3</v>
      </c>
    </row>
    <row r="317" spans="1:1" x14ac:dyDescent="0.35">
      <c r="A317" s="7">
        <v>-0.107</v>
      </c>
    </row>
    <row r="318" spans="1:1" x14ac:dyDescent="0.35">
      <c r="A318" s="7">
        <v>-5.7000000000000002E-2</v>
      </c>
    </row>
    <row r="319" spans="1:1" x14ac:dyDescent="0.35">
      <c r="A319" s="7">
        <v>-3.4000000000000002E-2</v>
      </c>
    </row>
    <row r="320" spans="1:1" x14ac:dyDescent="0.35">
      <c r="A320" s="7">
        <v>-8.3000000000000004E-2</v>
      </c>
    </row>
    <row r="321" spans="1:1" x14ac:dyDescent="0.35">
      <c r="A321" s="8">
        <v>-5.8000000000000003E-2</v>
      </c>
    </row>
    <row r="322" spans="1:1" x14ac:dyDescent="0.35">
      <c r="A322" s="7"/>
    </row>
    <row r="323" spans="1:1" x14ac:dyDescent="0.35">
      <c r="A323" s="7"/>
    </row>
    <row r="324" spans="1:1" x14ac:dyDescent="0.35">
      <c r="A324" s="7" t="s">
        <v>3235</v>
      </c>
    </row>
    <row r="325" spans="1:1" x14ac:dyDescent="0.35">
      <c r="A325" s="7" t="s">
        <v>3245</v>
      </c>
    </row>
    <row r="326" spans="1:1" x14ac:dyDescent="0.35">
      <c r="A326" s="7" t="s">
        <v>3311</v>
      </c>
    </row>
    <row r="327" spans="1:1" x14ac:dyDescent="0.35">
      <c r="A327" s="7" t="s">
        <v>3298</v>
      </c>
    </row>
    <row r="328" spans="1:1" x14ac:dyDescent="0.35">
      <c r="A328" s="7" t="s">
        <v>3312</v>
      </c>
    </row>
    <row r="329" spans="1:1" x14ac:dyDescent="0.35">
      <c r="A329" s="7">
        <v>-0.16200000000000001</v>
      </c>
    </row>
    <row r="330" spans="1:1" x14ac:dyDescent="0.35">
      <c r="A330" s="7" t="s">
        <v>3303</v>
      </c>
    </row>
    <row r="331" spans="1:1" x14ac:dyDescent="0.35">
      <c r="A331" s="7">
        <v>-2.3E-2</v>
      </c>
    </row>
    <row r="332" spans="1:1" x14ac:dyDescent="0.35">
      <c r="A332" s="7">
        <v>-9.2999999999999999E-2</v>
      </c>
    </row>
    <row r="333" spans="1:1" x14ac:dyDescent="0.35">
      <c r="A333" s="7">
        <v>-3.1E-2</v>
      </c>
    </row>
    <row r="334" spans="1:1" x14ac:dyDescent="0.35">
      <c r="A334" s="7" t="s">
        <v>3309</v>
      </c>
    </row>
    <row r="335" spans="1:1" x14ac:dyDescent="0.35">
      <c r="A335" s="7">
        <v>-1.2E-2</v>
      </c>
    </row>
    <row r="336" spans="1:1" x14ac:dyDescent="0.35">
      <c r="A336" s="7" t="s">
        <v>3293</v>
      </c>
    </row>
    <row r="337" spans="1:1" x14ac:dyDescent="0.35">
      <c r="A337" s="7">
        <v>-7.9000000000000001E-2</v>
      </c>
    </row>
    <row r="338" spans="1:1" x14ac:dyDescent="0.35">
      <c r="A338" s="7">
        <v>-6.0000000000000001E-3</v>
      </c>
    </row>
    <row r="339" spans="1:1" x14ac:dyDescent="0.35">
      <c r="A339" s="7">
        <v>-1E-3</v>
      </c>
    </row>
    <row r="340" spans="1:1" x14ac:dyDescent="0.35">
      <c r="A340" s="7">
        <v>-7.9000000000000001E-2</v>
      </c>
    </row>
    <row r="341" spans="1:1" x14ac:dyDescent="0.35">
      <c r="A341" s="7">
        <v>-6.3E-2</v>
      </c>
    </row>
    <row r="342" spans="1:1" x14ac:dyDescent="0.35">
      <c r="A342" s="7">
        <v>-7.6999999999999999E-2</v>
      </c>
    </row>
    <row r="343" spans="1:1" x14ac:dyDescent="0.35">
      <c r="A343" s="7">
        <v>-0.123</v>
      </c>
    </row>
    <row r="344" spans="1:1" x14ac:dyDescent="0.35">
      <c r="A344" s="7">
        <v>-7.2999999999999995E-2</v>
      </c>
    </row>
    <row r="345" spans="1:1" x14ac:dyDescent="0.35">
      <c r="A345" s="7">
        <v>-2.8000000000000001E-2</v>
      </c>
    </row>
    <row r="346" spans="1:1" x14ac:dyDescent="0.35">
      <c r="A346" s="7">
        <v>-3.7999999999999999E-2</v>
      </c>
    </row>
    <row r="347" spans="1:1" x14ac:dyDescent="0.35">
      <c r="A347" s="7">
        <v>-0.129</v>
      </c>
    </row>
    <row r="348" spans="1:1" x14ac:dyDescent="0.35">
      <c r="A348" s="7">
        <v>-4.7E-2</v>
      </c>
    </row>
    <row r="349" spans="1:1" x14ac:dyDescent="0.35">
      <c r="A349" s="7" t="s">
        <v>3280</v>
      </c>
    </row>
    <row r="350" spans="1:1" x14ac:dyDescent="0.35">
      <c r="A350" s="7" t="s">
        <v>3288</v>
      </c>
    </row>
    <row r="351" spans="1:1" x14ac:dyDescent="0.35">
      <c r="A351" s="7">
        <v>-3.5000000000000003E-2</v>
      </c>
    </row>
    <row r="352" spans="1:1" x14ac:dyDescent="0.35">
      <c r="A352" s="7" t="s">
        <v>3313</v>
      </c>
    </row>
    <row r="353" spans="1:1" x14ac:dyDescent="0.35">
      <c r="A353" s="8">
        <v>-5.8000000000000003E-2</v>
      </c>
    </row>
    <row r="354" spans="1:1" x14ac:dyDescent="0.35">
      <c r="A354" s="7"/>
    </row>
    <row r="355" spans="1:1" x14ac:dyDescent="0.35">
      <c r="A355" s="7"/>
    </row>
    <row r="356" spans="1:1" x14ac:dyDescent="0.35">
      <c r="A356" s="7">
        <v>-8.8999999999999996E-2</v>
      </c>
    </row>
    <row r="357" spans="1:1" x14ac:dyDescent="0.35">
      <c r="A357" s="7">
        <v>-6.7000000000000004E-2</v>
      </c>
    </row>
    <row r="358" spans="1:1" x14ac:dyDescent="0.35">
      <c r="A358" s="7" t="s">
        <v>3246</v>
      </c>
    </row>
    <row r="359" spans="1:1" x14ac:dyDescent="0.35">
      <c r="A359" s="7" t="s">
        <v>3314</v>
      </c>
    </row>
    <row r="360" spans="1:1" x14ac:dyDescent="0.35">
      <c r="A360" s="7">
        <v>-8.5999999999999993E-2</v>
      </c>
    </row>
    <row r="361" spans="1:1" x14ac:dyDescent="0.35">
      <c r="A361" s="7">
        <v>-1.9E-2</v>
      </c>
    </row>
    <row r="362" spans="1:1" x14ac:dyDescent="0.35">
      <c r="A362" s="7">
        <v>-0.13800000000000001</v>
      </c>
    </row>
    <row r="363" spans="1:1" x14ac:dyDescent="0.35">
      <c r="A363" s="7">
        <v>-0.10299999999999999</v>
      </c>
    </row>
    <row r="364" spans="1:1" x14ac:dyDescent="0.35">
      <c r="A364" s="7">
        <v>-0.123</v>
      </c>
    </row>
    <row r="365" spans="1:1" x14ac:dyDescent="0.35">
      <c r="A365" s="7">
        <v>-2E-3</v>
      </c>
    </row>
    <row r="366" spans="1:1" x14ac:dyDescent="0.35">
      <c r="A366" s="7">
        <v>-7.9000000000000001E-2</v>
      </c>
    </row>
    <row r="367" spans="1:1" x14ac:dyDescent="0.35">
      <c r="A367" s="7">
        <v>-1.7000000000000001E-2</v>
      </c>
    </row>
    <row r="368" spans="1:1" x14ac:dyDescent="0.35">
      <c r="A368" s="7">
        <v>-7.1999999999999995E-2</v>
      </c>
    </row>
    <row r="369" spans="1:1" x14ac:dyDescent="0.35">
      <c r="A369" s="7" t="s">
        <v>3236</v>
      </c>
    </row>
    <row r="370" spans="1:1" x14ac:dyDescent="0.35">
      <c r="A370" s="7" t="s">
        <v>3242</v>
      </c>
    </row>
    <row r="371" spans="1:1" x14ac:dyDescent="0.35">
      <c r="A371" s="7">
        <v>-6.3E-2</v>
      </c>
    </row>
    <row r="372" spans="1:1" x14ac:dyDescent="0.35">
      <c r="A372" s="7">
        <v>-8.7999999999999995E-2</v>
      </c>
    </row>
    <row r="373" spans="1:1" x14ac:dyDescent="0.35">
      <c r="A373" s="7">
        <v>-1E-3</v>
      </c>
    </row>
    <row r="374" spans="1:1" x14ac:dyDescent="0.35">
      <c r="A374" s="7" t="s">
        <v>3244</v>
      </c>
    </row>
    <row r="375" spans="1:1" x14ac:dyDescent="0.35">
      <c r="A375" s="7" t="s">
        <v>3315</v>
      </c>
    </row>
    <row r="376" spans="1:1" x14ac:dyDescent="0.35">
      <c r="A376" s="7" t="s">
        <v>3296</v>
      </c>
    </row>
    <row r="377" spans="1:1" x14ac:dyDescent="0.35">
      <c r="A377" s="7">
        <v>-0.17699999999999999</v>
      </c>
    </row>
    <row r="378" spans="1:1" x14ac:dyDescent="0.35">
      <c r="A378" s="7" t="s">
        <v>3296</v>
      </c>
    </row>
    <row r="379" spans="1:1" x14ac:dyDescent="0.35">
      <c r="A379" s="7">
        <v>-8.6999999999999994E-2</v>
      </c>
    </row>
    <row r="380" spans="1:1" x14ac:dyDescent="0.35">
      <c r="A380" s="7" t="s">
        <v>3273</v>
      </c>
    </row>
    <row r="381" spans="1:1" x14ac:dyDescent="0.35">
      <c r="A381" s="7">
        <v>-7.8E-2</v>
      </c>
    </row>
    <row r="382" spans="1:1" x14ac:dyDescent="0.35">
      <c r="A382" s="7">
        <v>-6.0999999999999999E-2</v>
      </c>
    </row>
    <row r="383" spans="1:1" x14ac:dyDescent="0.35">
      <c r="A383" s="7">
        <v>-3.7999999999999999E-2</v>
      </c>
    </row>
    <row r="384" spans="1:1" x14ac:dyDescent="0.35">
      <c r="A384" s="7">
        <v>-7.0000000000000001E-3</v>
      </c>
    </row>
    <row r="385" spans="1:1" x14ac:dyDescent="0.35">
      <c r="A385" s="7">
        <v>-4.0000000000000001E-3</v>
      </c>
    </row>
    <row r="386" spans="1:1" x14ac:dyDescent="0.35">
      <c r="A386" s="7">
        <v>-0.14899999999999999</v>
      </c>
    </row>
    <row r="387" spans="1:1" x14ac:dyDescent="0.35">
      <c r="A387" s="7">
        <v>-0.108</v>
      </c>
    </row>
    <row r="388" spans="1:1" x14ac:dyDescent="0.35">
      <c r="A388" s="8">
        <v>-6.6000000000000003E-2</v>
      </c>
    </row>
    <row r="389" spans="1:1" x14ac:dyDescent="0.35">
      <c r="A389" s="7"/>
    </row>
    <row r="390" spans="1:1" x14ac:dyDescent="0.35">
      <c r="A390" s="7"/>
    </row>
    <row r="391" spans="1:1" x14ac:dyDescent="0.35">
      <c r="A391" s="7" t="s">
        <v>3316</v>
      </c>
    </row>
    <row r="392" spans="1:1" x14ac:dyDescent="0.35">
      <c r="A392" s="7">
        <v>-0.13600000000000001</v>
      </c>
    </row>
    <row r="393" spans="1:1" x14ac:dyDescent="0.35">
      <c r="A393" s="7">
        <v>-3.1E-2</v>
      </c>
    </row>
    <row r="394" spans="1:1" x14ac:dyDescent="0.35">
      <c r="A394" s="7" t="s">
        <v>3240</v>
      </c>
    </row>
    <row r="395" spans="1:1" x14ac:dyDescent="0.35">
      <c r="A395" s="7">
        <v>-5.8000000000000003E-2</v>
      </c>
    </row>
    <row r="396" spans="1:1" x14ac:dyDescent="0.35">
      <c r="A396" s="7" t="s">
        <v>3317</v>
      </c>
    </row>
    <row r="397" spans="1:1" x14ac:dyDescent="0.35">
      <c r="A397" s="7">
        <v>-3.9E-2</v>
      </c>
    </row>
    <row r="398" spans="1:1" x14ac:dyDescent="0.35">
      <c r="A398" s="7" t="s">
        <v>3307</v>
      </c>
    </row>
    <row r="399" spans="1:1" x14ac:dyDescent="0.35">
      <c r="A399" s="7" t="s">
        <v>3281</v>
      </c>
    </row>
    <row r="400" spans="1:1" x14ac:dyDescent="0.35">
      <c r="A400" s="7">
        <v>-1.7000000000000001E-2</v>
      </c>
    </row>
    <row r="401" spans="1:1" x14ac:dyDescent="0.35">
      <c r="A401" s="7">
        <v>-5.2999999999999999E-2</v>
      </c>
    </row>
    <row r="402" spans="1:1" x14ac:dyDescent="0.35">
      <c r="A402" s="7">
        <v>-5.5E-2</v>
      </c>
    </row>
    <row r="403" spans="1:1" x14ac:dyDescent="0.35">
      <c r="A403" s="7" t="s">
        <v>3246</v>
      </c>
    </row>
    <row r="404" spans="1:1" x14ac:dyDescent="0.35">
      <c r="A404" s="7">
        <v>-2.3E-2</v>
      </c>
    </row>
    <row r="405" spans="1:1" x14ac:dyDescent="0.35">
      <c r="A405" s="7">
        <v>-8.7999999999999995E-2</v>
      </c>
    </row>
    <row r="406" spans="1:1" x14ac:dyDescent="0.35">
      <c r="A406" s="7">
        <v>-3.7999999999999999E-2</v>
      </c>
    </row>
    <row r="407" spans="1:1" x14ac:dyDescent="0.35">
      <c r="A407" s="8">
        <v>-5.8000000000000003E-2</v>
      </c>
    </row>
    <row r="408" spans="1:1" x14ac:dyDescent="0.35">
      <c r="A408" s="7"/>
    </row>
    <row r="409" spans="1:1" x14ac:dyDescent="0.35">
      <c r="A409" s="7"/>
    </row>
    <row r="410" spans="1:1" x14ac:dyDescent="0.35">
      <c r="A410" s="7" t="s">
        <v>3236</v>
      </c>
    </row>
    <row r="411" spans="1:1" x14ac:dyDescent="0.35">
      <c r="A411" s="7">
        <v>-2.8000000000000001E-2</v>
      </c>
    </row>
    <row r="412" spans="1:1" x14ac:dyDescent="0.35">
      <c r="A412" s="7" t="s">
        <v>3308</v>
      </c>
    </row>
    <row r="413" spans="1:1" x14ac:dyDescent="0.35">
      <c r="A413" s="7">
        <v>-8.9999999999999993E-3</v>
      </c>
    </row>
    <row r="414" spans="1:1" x14ac:dyDescent="0.35">
      <c r="A414" s="7" t="s">
        <v>3293</v>
      </c>
    </row>
    <row r="415" spans="1:1" x14ac:dyDescent="0.35">
      <c r="A415" s="7" t="s">
        <v>3318</v>
      </c>
    </row>
    <row r="416" spans="1:1" x14ac:dyDescent="0.35">
      <c r="A416" s="7">
        <v>-8.0000000000000002E-3</v>
      </c>
    </row>
    <row r="417" spans="1:1" x14ac:dyDescent="0.35">
      <c r="A417" s="7">
        <v>-6.3E-2</v>
      </c>
    </row>
    <row r="418" spans="1:1" x14ac:dyDescent="0.35">
      <c r="A418" s="7">
        <v>-5.0999999999999997E-2</v>
      </c>
    </row>
    <row r="419" spans="1:1" x14ac:dyDescent="0.35">
      <c r="A419" s="7">
        <v>-7.8E-2</v>
      </c>
    </row>
    <row r="420" spans="1:1" x14ac:dyDescent="0.35">
      <c r="A420" s="7">
        <v>-3.4000000000000002E-2</v>
      </c>
    </row>
    <row r="421" spans="1:1" x14ac:dyDescent="0.35">
      <c r="A421" s="7">
        <v>-5.0999999999999997E-2</v>
      </c>
    </row>
    <row r="422" spans="1:1" x14ac:dyDescent="0.35">
      <c r="A422" s="7">
        <v>-7.2999999999999995E-2</v>
      </c>
    </row>
    <row r="423" spans="1:1" x14ac:dyDescent="0.35">
      <c r="A423" s="7">
        <v>-3.3000000000000002E-2</v>
      </c>
    </row>
    <row r="424" spans="1:1" x14ac:dyDescent="0.35">
      <c r="A424" s="7">
        <v>-4.8000000000000001E-2</v>
      </c>
    </row>
    <row r="425" spans="1:1" x14ac:dyDescent="0.35">
      <c r="A425" s="7" t="s">
        <v>3319</v>
      </c>
    </row>
    <row r="426" spans="1:1" x14ac:dyDescent="0.35">
      <c r="A426" s="7">
        <v>-7.6999999999999999E-2</v>
      </c>
    </row>
    <row r="427" spans="1:1" x14ac:dyDescent="0.35">
      <c r="A427" s="7" t="s">
        <v>3247</v>
      </c>
    </row>
    <row r="428" spans="1:1" x14ac:dyDescent="0.35">
      <c r="A428" s="7">
        <v>-0.105</v>
      </c>
    </row>
    <row r="429" spans="1:1" x14ac:dyDescent="0.35">
      <c r="A429" s="7">
        <v>-3.3000000000000002E-2</v>
      </c>
    </row>
    <row r="430" spans="1:1" x14ac:dyDescent="0.35">
      <c r="A430" s="7">
        <v>-4.0000000000000001E-3</v>
      </c>
    </row>
    <row r="431" spans="1:1" x14ac:dyDescent="0.35">
      <c r="A431" s="8">
        <v>-4.2000000000000003E-2</v>
      </c>
    </row>
    <row r="432" spans="1:1" x14ac:dyDescent="0.35">
      <c r="A432" s="7"/>
    </row>
    <row r="433" spans="1:1" x14ac:dyDescent="0.35">
      <c r="A433" s="7"/>
    </row>
    <row r="434" spans="1:1" x14ac:dyDescent="0.35">
      <c r="A434" s="7" t="s">
        <v>3305</v>
      </c>
    </row>
    <row r="435" spans="1:1" x14ac:dyDescent="0.35">
      <c r="A435" s="7">
        <v>-5.5E-2</v>
      </c>
    </row>
    <row r="436" spans="1:1" x14ac:dyDescent="0.35">
      <c r="A436" s="7" t="s">
        <v>3296</v>
      </c>
    </row>
    <row r="437" spans="1:1" x14ac:dyDescent="0.35">
      <c r="A437" s="7" t="s">
        <v>3320</v>
      </c>
    </row>
    <row r="438" spans="1:1" x14ac:dyDescent="0.35">
      <c r="A438" s="7" t="s">
        <v>3319</v>
      </c>
    </row>
    <row r="439" spans="1:1" x14ac:dyDescent="0.35">
      <c r="A439" s="7" t="s">
        <v>3272</v>
      </c>
    </row>
    <row r="440" spans="1:1" x14ac:dyDescent="0.35">
      <c r="A440" s="7" t="s">
        <v>3245</v>
      </c>
    </row>
    <row r="441" spans="1:1" x14ac:dyDescent="0.35">
      <c r="A441" s="7" t="s">
        <v>3248</v>
      </c>
    </row>
    <row r="442" spans="1:1" x14ac:dyDescent="0.35">
      <c r="A442" s="7" t="s">
        <v>3321</v>
      </c>
    </row>
    <row r="443" spans="1:1" x14ac:dyDescent="0.35">
      <c r="A443" s="7">
        <v>-3.2000000000000001E-2</v>
      </c>
    </row>
    <row r="444" spans="1:1" x14ac:dyDescent="0.35">
      <c r="A444" s="7">
        <v>-1.2E-2</v>
      </c>
    </row>
    <row r="445" spans="1:1" x14ac:dyDescent="0.35">
      <c r="A445" s="7">
        <v>-9.2999999999999999E-2</v>
      </c>
    </row>
    <row r="446" spans="1:1" x14ac:dyDescent="0.35">
      <c r="A446" s="7">
        <v>-1.2E-2</v>
      </c>
    </row>
    <row r="447" spans="1:1" x14ac:dyDescent="0.35">
      <c r="A447" s="7">
        <v>-5.6000000000000001E-2</v>
      </c>
    </row>
    <row r="448" spans="1:1" x14ac:dyDescent="0.35">
      <c r="A448" s="7">
        <v>-9.4E-2</v>
      </c>
    </row>
    <row r="449" spans="1:1" x14ac:dyDescent="0.35">
      <c r="A449" s="7">
        <v>-0.13100000000000001</v>
      </c>
    </row>
    <row r="450" spans="1:1" x14ac:dyDescent="0.35">
      <c r="A450" s="7" t="s">
        <v>3232</v>
      </c>
    </row>
    <row r="451" spans="1:1" x14ac:dyDescent="0.35">
      <c r="A451" s="7">
        <v>-0.11899999999999999</v>
      </c>
    </row>
    <row r="452" spans="1:1" x14ac:dyDescent="0.35">
      <c r="A452" s="7">
        <v>-0.121</v>
      </c>
    </row>
    <row r="453" spans="1:1" x14ac:dyDescent="0.35">
      <c r="A453" s="7">
        <v>-6.9000000000000006E-2</v>
      </c>
    </row>
    <row r="454" spans="1:1" x14ac:dyDescent="0.35">
      <c r="A454" s="7">
        <v>-0.13100000000000001</v>
      </c>
    </row>
    <row r="455" spans="1:1" x14ac:dyDescent="0.35">
      <c r="A455" s="7" t="s">
        <v>3322</v>
      </c>
    </row>
    <row r="456" spans="1:1" x14ac:dyDescent="0.35">
      <c r="A456" s="7" t="s">
        <v>3313</v>
      </c>
    </row>
    <row r="457" spans="1:1" x14ac:dyDescent="0.35">
      <c r="A457" s="7">
        <v>-8.2000000000000003E-2</v>
      </c>
    </row>
    <row r="458" spans="1:1" x14ac:dyDescent="0.35">
      <c r="A458" s="7">
        <v>-8.3000000000000004E-2</v>
      </c>
    </row>
    <row r="459" spans="1:1" x14ac:dyDescent="0.35">
      <c r="A459" s="7">
        <v>-2.5999999999999999E-2</v>
      </c>
    </row>
    <row r="460" spans="1:1" x14ac:dyDescent="0.35">
      <c r="A460" s="7">
        <v>-1.2999999999999999E-2</v>
      </c>
    </row>
    <row r="461" spans="1:1" x14ac:dyDescent="0.35">
      <c r="A461" s="7">
        <v>-5.8000000000000003E-2</v>
      </c>
    </row>
    <row r="462" spans="1:1" x14ac:dyDescent="0.35">
      <c r="A462" s="7">
        <v>-4.3999999999999997E-2</v>
      </c>
    </row>
    <row r="463" spans="1:1" x14ac:dyDescent="0.35">
      <c r="A463" s="7">
        <v>-0.115</v>
      </c>
    </row>
    <row r="464" spans="1:1" x14ac:dyDescent="0.35">
      <c r="A464" s="7">
        <v>-6.7000000000000004E-2</v>
      </c>
    </row>
    <row r="465" spans="1:1" x14ac:dyDescent="0.35">
      <c r="A465" s="7">
        <v>-0.11899999999999999</v>
      </c>
    </row>
    <row r="466" spans="1:1" x14ac:dyDescent="0.35">
      <c r="A466" s="7">
        <v>-7.6999999999999999E-2</v>
      </c>
    </row>
    <row r="467" spans="1:1" x14ac:dyDescent="0.35">
      <c r="A467" s="7">
        <v>-8.7999999999999995E-2</v>
      </c>
    </row>
    <row r="468" spans="1:1" x14ac:dyDescent="0.35">
      <c r="A468" s="7" t="s">
        <v>3242</v>
      </c>
    </row>
    <row r="469" spans="1:1" x14ac:dyDescent="0.35">
      <c r="A469" s="7">
        <v>-1.7000000000000001E-2</v>
      </c>
    </row>
    <row r="470" spans="1:1" x14ac:dyDescent="0.35">
      <c r="A470" s="7" t="s">
        <v>3323</v>
      </c>
    </row>
    <row r="471" spans="1:1" x14ac:dyDescent="0.35">
      <c r="A471" s="7" t="s">
        <v>3236</v>
      </c>
    </row>
    <row r="472" spans="1:1" x14ac:dyDescent="0.35">
      <c r="A472" s="7">
        <v>-2.1000000000000001E-2</v>
      </c>
    </row>
    <row r="473" spans="1:1" x14ac:dyDescent="0.35">
      <c r="A473" s="7">
        <v>-2.1999999999999999E-2</v>
      </c>
    </row>
    <row r="474" spans="1:1" x14ac:dyDescent="0.35">
      <c r="A474" s="7">
        <v>-6.0999999999999999E-2</v>
      </c>
    </row>
    <row r="475" spans="1:1" x14ac:dyDescent="0.35">
      <c r="A475" s="8" t="s">
        <v>3232</v>
      </c>
    </row>
    <row r="476" spans="1:1" x14ac:dyDescent="0.35">
      <c r="A476" s="7"/>
    </row>
    <row r="477" spans="1:1" x14ac:dyDescent="0.35">
      <c r="A477" s="7"/>
    </row>
    <row r="478" spans="1:1" x14ac:dyDescent="0.35">
      <c r="A478" s="7" t="s">
        <v>3249</v>
      </c>
    </row>
    <row r="479" spans="1:1" x14ac:dyDescent="0.35">
      <c r="A479" s="7">
        <v>-4.2000000000000003E-2</v>
      </c>
    </row>
    <row r="480" spans="1:1" x14ac:dyDescent="0.35">
      <c r="A480" s="7">
        <v>-6.8000000000000005E-2</v>
      </c>
    </row>
    <row r="481" spans="1:1" x14ac:dyDescent="0.35">
      <c r="A481" s="7">
        <v>-7.9000000000000001E-2</v>
      </c>
    </row>
    <row r="482" spans="1:1" x14ac:dyDescent="0.35">
      <c r="A482" s="7">
        <v>-5.3999999999999999E-2</v>
      </c>
    </row>
    <row r="483" spans="1:1" x14ac:dyDescent="0.35">
      <c r="A483" s="7" t="s">
        <v>3238</v>
      </c>
    </row>
    <row r="484" spans="1:1" x14ac:dyDescent="0.35">
      <c r="A484" s="7" t="s">
        <v>3324</v>
      </c>
    </row>
    <row r="485" spans="1:1" x14ac:dyDescent="0.35">
      <c r="A485" s="7">
        <v>-0.111</v>
      </c>
    </row>
    <row r="486" spans="1:1" x14ac:dyDescent="0.35">
      <c r="A486" s="7" t="s">
        <v>3313</v>
      </c>
    </row>
    <row r="487" spans="1:1" x14ac:dyDescent="0.35">
      <c r="A487" s="7">
        <v>-3.3000000000000002E-2</v>
      </c>
    </row>
    <row r="488" spans="1:1" x14ac:dyDescent="0.35">
      <c r="A488" s="7">
        <v>-5.7000000000000002E-2</v>
      </c>
    </row>
    <row r="489" spans="1:1" x14ac:dyDescent="0.35">
      <c r="A489" s="7">
        <v>-6.7000000000000004E-2</v>
      </c>
    </row>
    <row r="490" spans="1:1" x14ac:dyDescent="0.35">
      <c r="A490" s="7">
        <v>-2.7E-2</v>
      </c>
    </row>
    <row r="491" spans="1:1" x14ac:dyDescent="0.35">
      <c r="A491" s="7">
        <v>-0.23599999999999999</v>
      </c>
    </row>
    <row r="492" spans="1:1" x14ac:dyDescent="0.35">
      <c r="A492" s="7">
        <v>-8.4000000000000005E-2</v>
      </c>
    </row>
    <row r="493" spans="1:1" x14ac:dyDescent="0.35">
      <c r="A493" s="7" t="s">
        <v>3248</v>
      </c>
    </row>
    <row r="494" spans="1:1" x14ac:dyDescent="0.35">
      <c r="A494" s="7" t="s">
        <v>3249</v>
      </c>
    </row>
    <row r="495" spans="1:1" x14ac:dyDescent="0.35">
      <c r="A495" s="7" t="s">
        <v>3245</v>
      </c>
    </row>
    <row r="496" spans="1:1" x14ac:dyDescent="0.35">
      <c r="A496" s="7">
        <v>-0.11700000000000001</v>
      </c>
    </row>
    <row r="497" spans="1:1" x14ac:dyDescent="0.35">
      <c r="A497" s="7">
        <v>-0.13200000000000001</v>
      </c>
    </row>
    <row r="498" spans="1:1" x14ac:dyDescent="0.35">
      <c r="A498" s="7" t="s">
        <v>3250</v>
      </c>
    </row>
    <row r="499" spans="1:1" x14ac:dyDescent="0.35">
      <c r="A499" s="7">
        <v>-0.13200000000000001</v>
      </c>
    </row>
    <row r="500" spans="1:1" x14ac:dyDescent="0.35">
      <c r="A500" s="7">
        <v>-4.7E-2</v>
      </c>
    </row>
    <row r="501" spans="1:1" x14ac:dyDescent="0.35">
      <c r="A501" s="7">
        <v>-8.5000000000000006E-2</v>
      </c>
    </row>
    <row r="502" spans="1:1" x14ac:dyDescent="0.35">
      <c r="A502" s="7">
        <v>-0.14599999999999999</v>
      </c>
    </row>
    <row r="503" spans="1:1" x14ac:dyDescent="0.35">
      <c r="A503" s="7">
        <v>-9.7000000000000003E-2</v>
      </c>
    </row>
    <row r="504" spans="1:1" x14ac:dyDescent="0.35">
      <c r="A504" s="7">
        <v>-7.0999999999999994E-2</v>
      </c>
    </row>
    <row r="505" spans="1:1" x14ac:dyDescent="0.35">
      <c r="A505" s="7">
        <v>-0.108</v>
      </c>
    </row>
    <row r="506" spans="1:1" x14ac:dyDescent="0.35">
      <c r="A506" s="7" t="s">
        <v>3277</v>
      </c>
    </row>
    <row r="507" spans="1:1" x14ac:dyDescent="0.35">
      <c r="A507" s="7" t="s">
        <v>3319</v>
      </c>
    </row>
    <row r="508" spans="1:1" x14ac:dyDescent="0.35">
      <c r="A508" s="7" t="s">
        <v>3265</v>
      </c>
    </row>
    <row r="509" spans="1:1" x14ac:dyDescent="0.35">
      <c r="A509" s="7">
        <v>-5.6000000000000001E-2</v>
      </c>
    </row>
    <row r="510" spans="1:1" x14ac:dyDescent="0.35">
      <c r="A510" s="7" t="s">
        <v>3232</v>
      </c>
    </row>
    <row r="511" spans="1:1" x14ac:dyDescent="0.35">
      <c r="A511" s="7" t="s">
        <v>3325</v>
      </c>
    </row>
    <row r="512" spans="1:1" x14ac:dyDescent="0.35">
      <c r="A512" s="8">
        <v>-7.6999999999999999E-2</v>
      </c>
    </row>
    <row r="513" spans="1:1" x14ac:dyDescent="0.35">
      <c r="A513" s="7"/>
    </row>
    <row r="514" spans="1:1" x14ac:dyDescent="0.35">
      <c r="A514" s="7"/>
    </row>
    <row r="515" spans="1:1" x14ac:dyDescent="0.35">
      <c r="A515" s="7">
        <v>-1.2999999999999999E-2</v>
      </c>
    </row>
    <row r="516" spans="1:1" x14ac:dyDescent="0.35">
      <c r="A516" s="7">
        <v>-2.1000000000000001E-2</v>
      </c>
    </row>
    <row r="517" spans="1:1" x14ac:dyDescent="0.35">
      <c r="A517" s="7" t="s">
        <v>3242</v>
      </c>
    </row>
    <row r="518" spans="1:1" x14ac:dyDescent="0.35">
      <c r="A518" s="7">
        <v>-4.9000000000000002E-2</v>
      </c>
    </row>
    <row r="519" spans="1:1" x14ac:dyDescent="0.35">
      <c r="A519" s="7" t="s">
        <v>3271</v>
      </c>
    </row>
    <row r="520" spans="1:1" x14ac:dyDescent="0.35">
      <c r="A520" s="7" t="s">
        <v>3292</v>
      </c>
    </row>
    <row r="521" spans="1:1" x14ac:dyDescent="0.35">
      <c r="A521" s="7">
        <v>-6.5000000000000002E-2</v>
      </c>
    </row>
    <row r="522" spans="1:1" x14ac:dyDescent="0.35">
      <c r="A522" s="7" t="s">
        <v>3318</v>
      </c>
    </row>
    <row r="523" spans="1:1" x14ac:dyDescent="0.35">
      <c r="A523" s="7">
        <v>-6.7000000000000004E-2</v>
      </c>
    </row>
    <row r="524" spans="1:1" x14ac:dyDescent="0.35">
      <c r="A524" s="7">
        <v>-7.6999999999999999E-2</v>
      </c>
    </row>
    <row r="525" spans="1:1" x14ac:dyDescent="0.35">
      <c r="A525" s="7">
        <v>-6.8000000000000005E-2</v>
      </c>
    </row>
    <row r="526" spans="1:1" x14ac:dyDescent="0.35">
      <c r="A526" s="7">
        <v>-9.0999999999999998E-2</v>
      </c>
    </row>
    <row r="527" spans="1:1" x14ac:dyDescent="0.35">
      <c r="A527" s="7">
        <v>-3.9E-2</v>
      </c>
    </row>
    <row r="528" spans="1:1" x14ac:dyDescent="0.35">
      <c r="A528" s="7">
        <v>-0.128</v>
      </c>
    </row>
    <row r="529" spans="1:1" x14ac:dyDescent="0.35">
      <c r="A529" s="7">
        <v>-0.14699999999999999</v>
      </c>
    </row>
    <row r="530" spans="1:1" x14ac:dyDescent="0.35">
      <c r="A530" s="7">
        <v>-5.8999999999999997E-2</v>
      </c>
    </row>
    <row r="531" spans="1:1" x14ac:dyDescent="0.35">
      <c r="A531" s="7">
        <v>-1.2E-2</v>
      </c>
    </row>
    <row r="532" spans="1:1" x14ac:dyDescent="0.35">
      <c r="A532" s="7">
        <v>-2.5999999999999999E-2</v>
      </c>
    </row>
    <row r="533" spans="1:1" x14ac:dyDescent="0.35">
      <c r="A533" s="7">
        <v>-2E-3</v>
      </c>
    </row>
    <row r="534" spans="1:1" x14ac:dyDescent="0.35">
      <c r="A534" s="7">
        <v>-8.7999999999999995E-2</v>
      </c>
    </row>
    <row r="535" spans="1:1" x14ac:dyDescent="0.35">
      <c r="A535" s="7">
        <v>-2.8000000000000001E-2</v>
      </c>
    </row>
    <row r="536" spans="1:1" x14ac:dyDescent="0.35">
      <c r="A536" s="7">
        <v>-7.3999999999999996E-2</v>
      </c>
    </row>
    <row r="537" spans="1:1" x14ac:dyDescent="0.35">
      <c r="A537" s="7" t="s">
        <v>3240</v>
      </c>
    </row>
    <row r="538" spans="1:1" x14ac:dyDescent="0.35">
      <c r="A538" s="7">
        <v>-0.123</v>
      </c>
    </row>
    <row r="539" spans="1:1" x14ac:dyDescent="0.35">
      <c r="A539" s="7">
        <v>-8.2000000000000003E-2</v>
      </c>
    </row>
    <row r="540" spans="1:1" x14ac:dyDescent="0.35">
      <c r="A540" s="7">
        <v>-6.8000000000000005E-2</v>
      </c>
    </row>
    <row r="541" spans="1:1" x14ac:dyDescent="0.35">
      <c r="A541" s="7">
        <v>-0.17100000000000001</v>
      </c>
    </row>
    <row r="542" spans="1:1" x14ac:dyDescent="0.35">
      <c r="A542" s="7">
        <v>-0.109</v>
      </c>
    </row>
    <row r="543" spans="1:1" x14ac:dyDescent="0.35">
      <c r="A543" s="7">
        <v>-1E-3</v>
      </c>
    </row>
    <row r="544" spans="1:1" x14ac:dyDescent="0.35">
      <c r="A544" s="7">
        <v>-6.3E-2</v>
      </c>
    </row>
    <row r="545" spans="1:1" x14ac:dyDescent="0.35">
      <c r="A545" s="7" t="s">
        <v>3238</v>
      </c>
    </row>
    <row r="546" spans="1:1" x14ac:dyDescent="0.35">
      <c r="A546" s="7">
        <v>-7.1999999999999995E-2</v>
      </c>
    </row>
    <row r="547" spans="1:1" x14ac:dyDescent="0.35">
      <c r="A547" s="7">
        <v>-5.1999999999999998E-2</v>
      </c>
    </row>
    <row r="548" spans="1:1" x14ac:dyDescent="0.35">
      <c r="A548" s="7">
        <v>-8.5999999999999993E-2</v>
      </c>
    </row>
    <row r="549" spans="1:1" x14ac:dyDescent="0.35">
      <c r="A549" s="7">
        <v>-0.10299999999999999</v>
      </c>
    </row>
    <row r="550" spans="1:1" x14ac:dyDescent="0.35">
      <c r="A550" s="7">
        <v>-1.7000000000000001E-2</v>
      </c>
    </row>
    <row r="551" spans="1:1" x14ac:dyDescent="0.35">
      <c r="A551" s="7" t="s">
        <v>3274</v>
      </c>
    </row>
    <row r="552" spans="1:1" x14ac:dyDescent="0.35">
      <c r="A552" s="8">
        <v>-6.4000000000000001E-2</v>
      </c>
    </row>
    <row r="553" spans="1:1" x14ac:dyDescent="0.35">
      <c r="A553" s="7"/>
    </row>
    <row r="554" spans="1:1" x14ac:dyDescent="0.35">
      <c r="A554" s="7"/>
    </row>
    <row r="555" spans="1:1" x14ac:dyDescent="0.35">
      <c r="A555" s="7">
        <v>-4.7E-2</v>
      </c>
    </row>
    <row r="556" spans="1:1" x14ac:dyDescent="0.35">
      <c r="A556" s="7">
        <v>-8.3000000000000004E-2</v>
      </c>
    </row>
    <row r="557" spans="1:1" x14ac:dyDescent="0.35">
      <c r="A557" s="7">
        <v>-8.1000000000000003E-2</v>
      </c>
    </row>
    <row r="558" spans="1:1" x14ac:dyDescent="0.35">
      <c r="A558" s="7" t="s">
        <v>3250</v>
      </c>
    </row>
    <row r="559" spans="1:1" x14ac:dyDescent="0.35">
      <c r="A559" s="7" t="s">
        <v>3295</v>
      </c>
    </row>
    <row r="560" spans="1:1" x14ac:dyDescent="0.35">
      <c r="A560" s="7">
        <v>-0.158</v>
      </c>
    </row>
    <row r="561" spans="1:1" x14ac:dyDescent="0.35">
      <c r="A561" s="7">
        <v>-0.182</v>
      </c>
    </row>
    <row r="562" spans="1:1" x14ac:dyDescent="0.35">
      <c r="A562" s="7">
        <v>-8.5000000000000006E-2</v>
      </c>
    </row>
    <row r="563" spans="1:1" x14ac:dyDescent="0.35">
      <c r="A563" s="7">
        <v>-7.0000000000000001E-3</v>
      </c>
    </row>
    <row r="564" spans="1:1" x14ac:dyDescent="0.35">
      <c r="A564" s="7">
        <v>-7.0000000000000001E-3</v>
      </c>
    </row>
    <row r="565" spans="1:1" x14ac:dyDescent="0.35">
      <c r="A565" s="7" t="s">
        <v>3326</v>
      </c>
    </row>
    <row r="566" spans="1:1" x14ac:dyDescent="0.35">
      <c r="A566" s="7">
        <v>-3.2000000000000001E-2</v>
      </c>
    </row>
    <row r="567" spans="1:1" x14ac:dyDescent="0.35">
      <c r="A567" s="7">
        <v>-8.8999999999999996E-2</v>
      </c>
    </row>
    <row r="568" spans="1:1" x14ac:dyDescent="0.35">
      <c r="A568" s="7">
        <v>-5.8000000000000003E-2</v>
      </c>
    </row>
    <row r="569" spans="1:1" x14ac:dyDescent="0.35">
      <c r="A569" s="7">
        <v>-2.9000000000000001E-2</v>
      </c>
    </row>
    <row r="570" spans="1:1" x14ac:dyDescent="0.35">
      <c r="A570" s="7">
        <v>-0.21099999999999999</v>
      </c>
    </row>
    <row r="571" spans="1:1" x14ac:dyDescent="0.35">
      <c r="A571" s="7">
        <v>-5.0000000000000001E-3</v>
      </c>
    </row>
    <row r="572" spans="1:1" x14ac:dyDescent="0.35">
      <c r="A572" s="7">
        <v>-8.9999999999999993E-3</v>
      </c>
    </row>
    <row r="573" spans="1:1" x14ac:dyDescent="0.35">
      <c r="A573" s="7">
        <v>-7.1999999999999995E-2</v>
      </c>
    </row>
    <row r="574" spans="1:1" x14ac:dyDescent="0.35">
      <c r="A574" s="7">
        <v>-7.1999999999999995E-2</v>
      </c>
    </row>
    <row r="575" spans="1:1" x14ac:dyDescent="0.35">
      <c r="A575" s="7">
        <v>-0.10299999999999999</v>
      </c>
    </row>
    <row r="576" spans="1:1" x14ac:dyDescent="0.35">
      <c r="A576" s="7">
        <v>-0.23499999999999999</v>
      </c>
    </row>
    <row r="577" spans="1:1" x14ac:dyDescent="0.35">
      <c r="A577" s="7">
        <v>-6.7000000000000004E-2</v>
      </c>
    </row>
    <row r="578" spans="1:1" x14ac:dyDescent="0.35">
      <c r="A578" s="7">
        <v>-9.9000000000000005E-2</v>
      </c>
    </row>
    <row r="579" spans="1:1" x14ac:dyDescent="0.35">
      <c r="A579" s="7">
        <v>-6.0999999999999999E-2</v>
      </c>
    </row>
    <row r="580" spans="1:1" x14ac:dyDescent="0.35">
      <c r="A580" s="7">
        <v>-0.17199999999999999</v>
      </c>
    </row>
    <row r="581" spans="1:1" x14ac:dyDescent="0.35">
      <c r="A581" s="7">
        <v>-0.107</v>
      </c>
    </row>
    <row r="582" spans="1:1" x14ac:dyDescent="0.35">
      <c r="A582" s="7">
        <v>-0.107</v>
      </c>
    </row>
    <row r="583" spans="1:1" x14ac:dyDescent="0.35">
      <c r="A583" s="7">
        <v>-0.108</v>
      </c>
    </row>
    <row r="584" spans="1:1" x14ac:dyDescent="0.35">
      <c r="A584" s="7" t="s">
        <v>3245</v>
      </c>
    </row>
    <row r="585" spans="1:1" x14ac:dyDescent="0.35">
      <c r="A585" s="7">
        <v>-6.3E-2</v>
      </c>
    </row>
    <row r="586" spans="1:1" x14ac:dyDescent="0.35">
      <c r="A586" s="7">
        <v>-1.0999999999999999E-2</v>
      </c>
    </row>
    <row r="587" spans="1:1" x14ac:dyDescent="0.35">
      <c r="A587" s="7">
        <v>-3.9E-2</v>
      </c>
    </row>
    <row r="588" spans="1:1" x14ac:dyDescent="0.35">
      <c r="A588" s="7" t="s">
        <v>3243</v>
      </c>
    </row>
    <row r="589" spans="1:1" x14ac:dyDescent="0.35">
      <c r="A589" s="7">
        <v>-3.2000000000000001E-2</v>
      </c>
    </row>
    <row r="590" spans="1:1" x14ac:dyDescent="0.35">
      <c r="A590" s="7">
        <v>-4.3999999999999997E-2</v>
      </c>
    </row>
    <row r="591" spans="1:1" x14ac:dyDescent="0.35">
      <c r="A591" s="7" t="s">
        <v>3312</v>
      </c>
    </row>
    <row r="592" spans="1:1" x14ac:dyDescent="0.35">
      <c r="A592" s="7">
        <v>-0.14899999999999999</v>
      </c>
    </row>
    <row r="593" spans="1:1" x14ac:dyDescent="0.35">
      <c r="A593" s="7">
        <v>-0.186</v>
      </c>
    </row>
    <row r="594" spans="1:1" x14ac:dyDescent="0.35">
      <c r="A594" s="7">
        <v>-0.11899999999999999</v>
      </c>
    </row>
    <row r="595" spans="1:1" x14ac:dyDescent="0.35">
      <c r="A595" s="7">
        <v>-0.109</v>
      </c>
    </row>
    <row r="596" spans="1:1" x14ac:dyDescent="0.35">
      <c r="A596" s="7">
        <v>-5.8000000000000003E-2</v>
      </c>
    </row>
    <row r="597" spans="1:1" x14ac:dyDescent="0.35">
      <c r="A597" s="7">
        <v>-8.7999999999999995E-2</v>
      </c>
    </row>
    <row r="598" spans="1:1" x14ac:dyDescent="0.35">
      <c r="A598" s="8">
        <v>-8.5999999999999993E-2</v>
      </c>
    </row>
    <row r="599" spans="1:1" x14ac:dyDescent="0.35">
      <c r="A599" s="7"/>
    </row>
    <row r="600" spans="1:1" x14ac:dyDescent="0.35">
      <c r="A600" s="7"/>
    </row>
    <row r="601" spans="1:1" x14ac:dyDescent="0.35">
      <c r="A601" s="7">
        <v>-6.4000000000000001E-2</v>
      </c>
    </row>
    <row r="602" spans="1:1" x14ac:dyDescent="0.35">
      <c r="A602" s="7">
        <v>-5.1999999999999998E-2</v>
      </c>
    </row>
    <row r="603" spans="1:1" x14ac:dyDescent="0.35">
      <c r="A603" s="7">
        <v>-0.20899999999999999</v>
      </c>
    </row>
    <row r="604" spans="1:1" x14ac:dyDescent="0.35">
      <c r="A604" s="7" t="s">
        <v>3241</v>
      </c>
    </row>
    <row r="605" spans="1:1" x14ac:dyDescent="0.35">
      <c r="A605" s="7">
        <v>-7.3999999999999996E-2</v>
      </c>
    </row>
    <row r="606" spans="1:1" x14ac:dyDescent="0.35">
      <c r="A606" s="7">
        <v>-8.5000000000000006E-2</v>
      </c>
    </row>
    <row r="607" spans="1:1" x14ac:dyDescent="0.35">
      <c r="A607" s="7">
        <v>-5.1999999999999998E-2</v>
      </c>
    </row>
    <row r="608" spans="1:1" x14ac:dyDescent="0.35">
      <c r="A608" s="7" t="s">
        <v>3240</v>
      </c>
    </row>
    <row r="609" spans="1:1" x14ac:dyDescent="0.35">
      <c r="A609" s="7">
        <v>-1.9E-2</v>
      </c>
    </row>
    <row r="610" spans="1:1" x14ac:dyDescent="0.35">
      <c r="A610" s="7">
        <v>-4.5999999999999999E-2</v>
      </c>
    </row>
    <row r="611" spans="1:1" x14ac:dyDescent="0.35">
      <c r="A611" s="7">
        <v>-6.0999999999999999E-2</v>
      </c>
    </row>
    <row r="612" spans="1:1" x14ac:dyDescent="0.35">
      <c r="A612" s="7" t="s">
        <v>3249</v>
      </c>
    </row>
    <row r="613" spans="1:1" x14ac:dyDescent="0.35">
      <c r="A613" s="7" t="s">
        <v>3327</v>
      </c>
    </row>
    <row r="614" spans="1:1" x14ac:dyDescent="0.35">
      <c r="A614" s="7">
        <v>-8.8999999999999996E-2</v>
      </c>
    </row>
    <row r="615" spans="1:1" x14ac:dyDescent="0.35">
      <c r="A615" s="7">
        <v>-5.6000000000000001E-2</v>
      </c>
    </row>
    <row r="616" spans="1:1" x14ac:dyDescent="0.35">
      <c r="A616" s="7">
        <v>-8.0000000000000002E-3</v>
      </c>
    </row>
    <row r="617" spans="1:1" x14ac:dyDescent="0.35">
      <c r="A617" s="7">
        <v>-0.10199999999999999</v>
      </c>
    </row>
    <row r="618" spans="1:1" x14ac:dyDescent="0.35">
      <c r="A618" s="7" t="s">
        <v>3232</v>
      </c>
    </row>
    <row r="619" spans="1:1" x14ac:dyDescent="0.35">
      <c r="A619" s="7">
        <v>-0.114</v>
      </c>
    </row>
    <row r="620" spans="1:1" x14ac:dyDescent="0.35">
      <c r="A620" s="7">
        <v>-3.9E-2</v>
      </c>
    </row>
    <row r="621" spans="1:1" x14ac:dyDescent="0.35">
      <c r="A621" s="7">
        <v>-0.14099999999999999</v>
      </c>
    </row>
    <row r="622" spans="1:1" x14ac:dyDescent="0.35">
      <c r="A622" s="7">
        <v>-4.9000000000000002E-2</v>
      </c>
    </row>
    <row r="623" spans="1:1" x14ac:dyDescent="0.35">
      <c r="A623" s="7">
        <v>-6.4000000000000001E-2</v>
      </c>
    </row>
    <row r="624" spans="1:1" x14ac:dyDescent="0.35">
      <c r="A624" s="7">
        <v>-1E-3</v>
      </c>
    </row>
    <row r="625" spans="1:1" x14ac:dyDescent="0.35">
      <c r="A625" s="7" t="s">
        <v>3240</v>
      </c>
    </row>
    <row r="626" spans="1:1" x14ac:dyDescent="0.35">
      <c r="A626" s="7" t="s">
        <v>3251</v>
      </c>
    </row>
    <row r="627" spans="1:1" x14ac:dyDescent="0.35">
      <c r="A627" s="7">
        <v>-6.4000000000000001E-2</v>
      </c>
    </row>
    <row r="628" spans="1:1" x14ac:dyDescent="0.35">
      <c r="A628" s="7">
        <v>-0.105</v>
      </c>
    </row>
    <row r="629" spans="1:1" x14ac:dyDescent="0.35">
      <c r="A629" s="7" t="s">
        <v>3242</v>
      </c>
    </row>
    <row r="630" spans="1:1" x14ac:dyDescent="0.35">
      <c r="A630" s="7">
        <v>-4.1000000000000002E-2</v>
      </c>
    </row>
    <row r="631" spans="1:1" x14ac:dyDescent="0.35">
      <c r="A631" s="7">
        <v>-4.8000000000000001E-2</v>
      </c>
    </row>
    <row r="632" spans="1:1" x14ac:dyDescent="0.35">
      <c r="A632" s="7" t="s">
        <v>3241</v>
      </c>
    </row>
    <row r="633" spans="1:1" x14ac:dyDescent="0.35">
      <c r="A633" s="7" t="s">
        <v>3328</v>
      </c>
    </row>
    <row r="634" spans="1:1" x14ac:dyDescent="0.35">
      <c r="A634" s="8">
        <v>-6.5000000000000002E-2</v>
      </c>
    </row>
    <row r="635" spans="1:1" x14ac:dyDescent="0.35">
      <c r="A635" s="7"/>
    </row>
    <row r="636" spans="1:1" x14ac:dyDescent="0.35">
      <c r="A636" s="7"/>
    </row>
    <row r="637" spans="1:1" x14ac:dyDescent="0.35">
      <c r="A637" s="7">
        <v>-8.1000000000000003E-2</v>
      </c>
    </row>
    <row r="638" spans="1:1" x14ac:dyDescent="0.35">
      <c r="A638" s="7">
        <v>-9.6000000000000002E-2</v>
      </c>
    </row>
    <row r="639" spans="1:1" x14ac:dyDescent="0.35">
      <c r="A639" s="7">
        <v>-5.8000000000000003E-2</v>
      </c>
    </row>
    <row r="640" spans="1:1" x14ac:dyDescent="0.35">
      <c r="A640" s="7" t="s">
        <v>3329</v>
      </c>
    </row>
    <row r="641" spans="1:1" x14ac:dyDescent="0.35">
      <c r="A641" s="7" t="s">
        <v>3264</v>
      </c>
    </row>
    <row r="642" spans="1:1" x14ac:dyDescent="0.35">
      <c r="A642" s="7" t="s">
        <v>3252</v>
      </c>
    </row>
    <row r="643" spans="1:1" x14ac:dyDescent="0.35">
      <c r="A643" s="7">
        <v>-8.4000000000000005E-2</v>
      </c>
    </row>
    <row r="644" spans="1:1" x14ac:dyDescent="0.35">
      <c r="A644" s="7" t="s">
        <v>3249</v>
      </c>
    </row>
    <row r="645" spans="1:1" x14ac:dyDescent="0.35">
      <c r="A645" s="7">
        <v>-0.126</v>
      </c>
    </row>
    <row r="646" spans="1:1" x14ac:dyDescent="0.35">
      <c r="A646" s="7">
        <v>-5.8000000000000003E-2</v>
      </c>
    </row>
    <row r="647" spans="1:1" x14ac:dyDescent="0.35">
      <c r="A647" s="7" t="s">
        <v>3249</v>
      </c>
    </row>
    <row r="648" spans="1:1" x14ac:dyDescent="0.35">
      <c r="A648" s="7">
        <v>-7.8E-2</v>
      </c>
    </row>
    <row r="649" spans="1:1" x14ac:dyDescent="0.35">
      <c r="A649" s="7">
        <v>-0.217</v>
      </c>
    </row>
    <row r="650" spans="1:1" x14ac:dyDescent="0.35">
      <c r="A650" s="7" t="s">
        <v>3238</v>
      </c>
    </row>
    <row r="651" spans="1:1" x14ac:dyDescent="0.35">
      <c r="A651" s="7">
        <v>-0.122</v>
      </c>
    </row>
    <row r="652" spans="1:1" x14ac:dyDescent="0.35">
      <c r="A652" s="7">
        <v>-2.1000000000000001E-2</v>
      </c>
    </row>
    <row r="653" spans="1:1" x14ac:dyDescent="0.35">
      <c r="A653" s="7">
        <v>-7.2999999999999995E-2</v>
      </c>
    </row>
    <row r="654" spans="1:1" x14ac:dyDescent="0.35">
      <c r="A654" s="7">
        <v>-5.8000000000000003E-2</v>
      </c>
    </row>
    <row r="655" spans="1:1" x14ac:dyDescent="0.35">
      <c r="A655" s="7">
        <v>-6.9000000000000006E-2</v>
      </c>
    </row>
    <row r="656" spans="1:1" x14ac:dyDescent="0.35">
      <c r="A656" s="7">
        <v>-1.2E-2</v>
      </c>
    </row>
    <row r="657" spans="1:1" x14ac:dyDescent="0.35">
      <c r="A657" s="7">
        <v>-9.2999999999999999E-2</v>
      </c>
    </row>
    <row r="658" spans="1:1" x14ac:dyDescent="0.35">
      <c r="A658" s="7">
        <v>-8.6999999999999994E-2</v>
      </c>
    </row>
    <row r="659" spans="1:1" x14ac:dyDescent="0.35">
      <c r="A659" s="7">
        <v>-9.0999999999999998E-2</v>
      </c>
    </row>
    <row r="660" spans="1:1" x14ac:dyDescent="0.35">
      <c r="A660" s="7">
        <v>-2.5000000000000001E-2</v>
      </c>
    </row>
    <row r="661" spans="1:1" x14ac:dyDescent="0.35">
      <c r="A661" s="7" t="s">
        <v>3330</v>
      </c>
    </row>
    <row r="662" spans="1:1" x14ac:dyDescent="0.35">
      <c r="A662" s="7">
        <v>-4.0000000000000001E-3</v>
      </c>
    </row>
    <row r="663" spans="1:1" x14ac:dyDescent="0.35">
      <c r="A663" s="7">
        <v>-8.5000000000000006E-2</v>
      </c>
    </row>
    <row r="664" spans="1:1" x14ac:dyDescent="0.35">
      <c r="A664" s="7">
        <v>-1.4999999999999999E-2</v>
      </c>
    </row>
    <row r="665" spans="1:1" x14ac:dyDescent="0.35">
      <c r="A665" s="7">
        <v>-0.112</v>
      </c>
    </row>
    <row r="666" spans="1:1" x14ac:dyDescent="0.35">
      <c r="A666" s="7">
        <v>-4.9000000000000002E-2</v>
      </c>
    </row>
    <row r="667" spans="1:1" x14ac:dyDescent="0.35">
      <c r="A667" s="7">
        <v>-7.1999999999999995E-2</v>
      </c>
    </row>
    <row r="668" spans="1:1" x14ac:dyDescent="0.35">
      <c r="A668" s="7">
        <v>-1.6E-2</v>
      </c>
    </row>
    <row r="669" spans="1:1" x14ac:dyDescent="0.35">
      <c r="A669" s="7" t="s">
        <v>3331</v>
      </c>
    </row>
    <row r="670" spans="1:1" x14ac:dyDescent="0.35">
      <c r="A670" s="7" t="s">
        <v>3253</v>
      </c>
    </row>
    <row r="671" spans="1:1" x14ac:dyDescent="0.35">
      <c r="A671" s="7" t="s">
        <v>3231</v>
      </c>
    </row>
    <row r="672" spans="1:1" x14ac:dyDescent="0.35">
      <c r="A672" s="7" t="s">
        <v>3244</v>
      </c>
    </row>
    <row r="673" spans="1:1" x14ac:dyDescent="0.35">
      <c r="A673" s="8" t="s">
        <v>3240</v>
      </c>
    </row>
    <row r="674" spans="1:1" x14ac:dyDescent="0.35">
      <c r="A674" s="7"/>
    </row>
    <row r="675" spans="1:1" x14ac:dyDescent="0.35">
      <c r="A675" s="7"/>
    </row>
    <row r="676" spans="1:1" x14ac:dyDescent="0.35">
      <c r="A676" s="7">
        <v>-0.17399999999999999</v>
      </c>
    </row>
    <row r="677" spans="1:1" x14ac:dyDescent="0.35">
      <c r="A677" s="7">
        <v>-7.4999999999999997E-2</v>
      </c>
    </row>
    <row r="678" spans="1:1" x14ac:dyDescent="0.35">
      <c r="A678" s="7">
        <v>-4.2999999999999997E-2</v>
      </c>
    </row>
    <row r="679" spans="1:1" x14ac:dyDescent="0.35">
      <c r="A679" s="7">
        <v>-6.4000000000000001E-2</v>
      </c>
    </row>
    <row r="680" spans="1:1" x14ac:dyDescent="0.35">
      <c r="A680" s="7">
        <v>-8.9999999999999993E-3</v>
      </c>
    </row>
    <row r="681" spans="1:1" x14ac:dyDescent="0.35">
      <c r="A681" s="7" t="s">
        <v>3297</v>
      </c>
    </row>
    <row r="682" spans="1:1" x14ac:dyDescent="0.35">
      <c r="A682" s="7">
        <v>-0.11899999999999999</v>
      </c>
    </row>
    <row r="683" spans="1:1" x14ac:dyDescent="0.35">
      <c r="A683" s="7">
        <v>-6.0000000000000001E-3</v>
      </c>
    </row>
    <row r="684" spans="1:1" x14ac:dyDescent="0.35">
      <c r="A684" s="7">
        <v>-8.8999999999999996E-2</v>
      </c>
    </row>
    <row r="685" spans="1:1" x14ac:dyDescent="0.35">
      <c r="A685" s="7">
        <v>-1E-3</v>
      </c>
    </row>
    <row r="686" spans="1:1" x14ac:dyDescent="0.35">
      <c r="A686" s="7" t="s">
        <v>3242</v>
      </c>
    </row>
    <row r="687" spans="1:1" x14ac:dyDescent="0.35">
      <c r="A687" s="7">
        <v>-8.4000000000000005E-2</v>
      </c>
    </row>
    <row r="688" spans="1:1" x14ac:dyDescent="0.35">
      <c r="A688" s="7">
        <v>-3.3000000000000002E-2</v>
      </c>
    </row>
    <row r="689" spans="1:1" x14ac:dyDescent="0.35">
      <c r="A689" s="7" t="s">
        <v>3265</v>
      </c>
    </row>
    <row r="690" spans="1:1" x14ac:dyDescent="0.35">
      <c r="A690" s="7">
        <v>-9.5000000000000001E-2</v>
      </c>
    </row>
    <row r="691" spans="1:1" x14ac:dyDescent="0.35">
      <c r="A691" s="7">
        <v>-7.0999999999999994E-2</v>
      </c>
    </row>
    <row r="692" spans="1:1" x14ac:dyDescent="0.35">
      <c r="A692" s="7">
        <v>-7.1999999999999995E-2</v>
      </c>
    </row>
    <row r="693" spans="1:1" x14ac:dyDescent="0.35">
      <c r="A693" s="7" t="s">
        <v>3330</v>
      </c>
    </row>
    <row r="694" spans="1:1" x14ac:dyDescent="0.35">
      <c r="A694" s="7">
        <v>-0.107</v>
      </c>
    </row>
    <row r="695" spans="1:1" x14ac:dyDescent="0.35">
      <c r="A695" s="7" t="s">
        <v>3332</v>
      </c>
    </row>
    <row r="696" spans="1:1" x14ac:dyDescent="0.35">
      <c r="A696" s="7" t="s">
        <v>3236</v>
      </c>
    </row>
    <row r="697" spans="1:1" x14ac:dyDescent="0.35">
      <c r="A697" s="7">
        <v>-8.9999999999999993E-3</v>
      </c>
    </row>
    <row r="698" spans="1:1" x14ac:dyDescent="0.35">
      <c r="A698" s="7">
        <v>-5.7000000000000002E-2</v>
      </c>
    </row>
    <row r="699" spans="1:1" x14ac:dyDescent="0.35">
      <c r="A699" s="7">
        <v>-0.18099999999999999</v>
      </c>
    </row>
    <row r="700" spans="1:1" x14ac:dyDescent="0.35">
      <c r="A700" s="7">
        <v>-0.114</v>
      </c>
    </row>
    <row r="701" spans="1:1" x14ac:dyDescent="0.35">
      <c r="A701" s="7" t="s">
        <v>3293</v>
      </c>
    </row>
    <row r="702" spans="1:1" x14ac:dyDescent="0.35">
      <c r="A702" s="7">
        <v>-2.1999999999999999E-2</v>
      </c>
    </row>
    <row r="703" spans="1:1" x14ac:dyDescent="0.35">
      <c r="A703" s="7">
        <v>-8.9999999999999993E-3</v>
      </c>
    </row>
    <row r="704" spans="1:1" x14ac:dyDescent="0.35">
      <c r="A704" s="8">
        <v>-5.8000000000000003E-2</v>
      </c>
    </row>
    <row r="705" spans="1:1" x14ac:dyDescent="0.35">
      <c r="A705" s="7"/>
    </row>
    <row r="706" spans="1:1" x14ac:dyDescent="0.35">
      <c r="A706" s="7"/>
    </row>
    <row r="707" spans="1:1" x14ac:dyDescent="0.35">
      <c r="A707" s="7">
        <v>-4.8000000000000001E-2</v>
      </c>
    </row>
    <row r="708" spans="1:1" x14ac:dyDescent="0.35">
      <c r="A708" s="7">
        <v>-6.7000000000000004E-2</v>
      </c>
    </row>
    <row r="709" spans="1:1" x14ac:dyDescent="0.35">
      <c r="A709" s="7">
        <v>-8.9999999999999993E-3</v>
      </c>
    </row>
    <row r="710" spans="1:1" x14ac:dyDescent="0.35">
      <c r="A710" s="7">
        <v>-9.5000000000000001E-2</v>
      </c>
    </row>
    <row r="711" spans="1:1" x14ac:dyDescent="0.35">
      <c r="A711" s="7">
        <v>-7.0999999999999994E-2</v>
      </c>
    </row>
    <row r="712" spans="1:1" x14ac:dyDescent="0.35">
      <c r="A712" s="7" t="s">
        <v>3240</v>
      </c>
    </row>
    <row r="713" spans="1:1" x14ac:dyDescent="0.35">
      <c r="A713" s="7">
        <v>-4.9000000000000002E-2</v>
      </c>
    </row>
    <row r="714" spans="1:1" x14ac:dyDescent="0.35">
      <c r="A714" s="7">
        <v>-0.112</v>
      </c>
    </row>
    <row r="715" spans="1:1" x14ac:dyDescent="0.35">
      <c r="A715" s="7">
        <v>-8.1000000000000003E-2</v>
      </c>
    </row>
    <row r="716" spans="1:1" x14ac:dyDescent="0.35">
      <c r="A716" s="7">
        <v>-5.6000000000000001E-2</v>
      </c>
    </row>
    <row r="717" spans="1:1" x14ac:dyDescent="0.35">
      <c r="A717" s="7">
        <v>-0.104</v>
      </c>
    </row>
    <row r="718" spans="1:1" x14ac:dyDescent="0.35">
      <c r="A718" s="7">
        <v>-8.8999999999999996E-2</v>
      </c>
    </row>
    <row r="719" spans="1:1" x14ac:dyDescent="0.35">
      <c r="A719" s="7">
        <v>-1.0999999999999999E-2</v>
      </c>
    </row>
    <row r="720" spans="1:1" x14ac:dyDescent="0.35">
      <c r="A720" s="7" t="s">
        <v>3245</v>
      </c>
    </row>
    <row r="721" spans="1:1" x14ac:dyDescent="0.35">
      <c r="A721" s="7">
        <v>-5.1999999999999998E-2</v>
      </c>
    </row>
    <row r="722" spans="1:1" x14ac:dyDescent="0.35">
      <c r="A722" s="7" t="s">
        <v>3245</v>
      </c>
    </row>
    <row r="723" spans="1:1" x14ac:dyDescent="0.35">
      <c r="A723" s="7">
        <v>-5.8999999999999997E-2</v>
      </c>
    </row>
    <row r="724" spans="1:1" x14ac:dyDescent="0.35">
      <c r="A724" s="7" t="s">
        <v>3238</v>
      </c>
    </row>
    <row r="725" spans="1:1" x14ac:dyDescent="0.35">
      <c r="A725" s="7" t="s">
        <v>3232</v>
      </c>
    </row>
    <row r="726" spans="1:1" x14ac:dyDescent="0.35">
      <c r="A726" s="7">
        <v>-1.4999999999999999E-2</v>
      </c>
    </row>
    <row r="727" spans="1:1" x14ac:dyDescent="0.35">
      <c r="A727" s="7">
        <v>-0.17699999999999999</v>
      </c>
    </row>
    <row r="728" spans="1:1" x14ac:dyDescent="0.35">
      <c r="A728" s="7" t="s">
        <v>3333</v>
      </c>
    </row>
    <row r="729" spans="1:1" x14ac:dyDescent="0.35">
      <c r="A729" s="7">
        <v>-2.9000000000000001E-2</v>
      </c>
    </row>
    <row r="730" spans="1:1" x14ac:dyDescent="0.35">
      <c r="A730" s="7">
        <v>-1.9E-2</v>
      </c>
    </row>
    <row r="731" spans="1:1" x14ac:dyDescent="0.35">
      <c r="A731" s="7">
        <v>-4.2999999999999997E-2</v>
      </c>
    </row>
    <row r="732" spans="1:1" x14ac:dyDescent="0.35">
      <c r="A732" s="7">
        <v>-0.122</v>
      </c>
    </row>
    <row r="733" spans="1:1" x14ac:dyDescent="0.35">
      <c r="A733" s="7" t="s">
        <v>3292</v>
      </c>
    </row>
    <row r="734" spans="1:1" x14ac:dyDescent="0.35">
      <c r="A734" s="7" t="s">
        <v>3265</v>
      </c>
    </row>
    <row r="735" spans="1:1" x14ac:dyDescent="0.35">
      <c r="A735" s="7">
        <v>-1.4E-2</v>
      </c>
    </row>
    <row r="736" spans="1:1" x14ac:dyDescent="0.35">
      <c r="A736" s="8">
        <v>-6.3E-2</v>
      </c>
    </row>
    <row r="737" spans="1:1" x14ac:dyDescent="0.35">
      <c r="A737" s="7"/>
    </row>
    <row r="738" spans="1:1" x14ac:dyDescent="0.35">
      <c r="A738" s="7"/>
    </row>
    <row r="739" spans="1:1" x14ac:dyDescent="0.35">
      <c r="A739" s="7" t="s">
        <v>3231</v>
      </c>
    </row>
    <row r="740" spans="1:1" x14ac:dyDescent="0.35">
      <c r="A740" s="7">
        <v>-4.7E-2</v>
      </c>
    </row>
    <row r="741" spans="1:1" x14ac:dyDescent="0.35">
      <c r="A741" s="7">
        <v>-4.8000000000000001E-2</v>
      </c>
    </row>
    <row r="742" spans="1:1" x14ac:dyDescent="0.35">
      <c r="A742" s="7">
        <v>-3.2000000000000001E-2</v>
      </c>
    </row>
    <row r="743" spans="1:1" x14ac:dyDescent="0.35">
      <c r="A743" s="7" t="s">
        <v>3245</v>
      </c>
    </row>
    <row r="744" spans="1:1" x14ac:dyDescent="0.35">
      <c r="A744" s="7" t="s">
        <v>3272</v>
      </c>
    </row>
    <row r="745" spans="1:1" x14ac:dyDescent="0.35">
      <c r="A745" s="7">
        <v>-4.3999999999999997E-2</v>
      </c>
    </row>
    <row r="746" spans="1:1" x14ac:dyDescent="0.35">
      <c r="A746" s="7" t="s">
        <v>3240</v>
      </c>
    </row>
    <row r="747" spans="1:1" x14ac:dyDescent="0.35">
      <c r="A747" s="7">
        <v>-5.6000000000000001E-2</v>
      </c>
    </row>
    <row r="748" spans="1:1" x14ac:dyDescent="0.35">
      <c r="A748" s="7">
        <v>-4.3999999999999997E-2</v>
      </c>
    </row>
    <row r="749" spans="1:1" x14ac:dyDescent="0.35">
      <c r="A749" s="7">
        <v>-1.6E-2</v>
      </c>
    </row>
    <row r="750" spans="1:1" x14ac:dyDescent="0.35">
      <c r="A750" s="7">
        <v>-0.186</v>
      </c>
    </row>
    <row r="751" spans="1:1" x14ac:dyDescent="0.35">
      <c r="A751" s="7">
        <v>-4.2999999999999997E-2</v>
      </c>
    </row>
    <row r="752" spans="1:1" x14ac:dyDescent="0.35">
      <c r="A752" s="7">
        <v>-6.6000000000000003E-2</v>
      </c>
    </row>
    <row r="753" spans="1:1" x14ac:dyDescent="0.35">
      <c r="A753" s="7">
        <v>-7.3999999999999996E-2</v>
      </c>
    </row>
    <row r="754" spans="1:1" x14ac:dyDescent="0.35">
      <c r="A754" s="7">
        <v>-3.9E-2</v>
      </c>
    </row>
    <row r="755" spans="1:1" x14ac:dyDescent="0.35">
      <c r="A755" s="7">
        <v>-6.6000000000000003E-2</v>
      </c>
    </row>
    <row r="756" spans="1:1" x14ac:dyDescent="0.35">
      <c r="A756" s="7" t="s">
        <v>3265</v>
      </c>
    </row>
    <row r="757" spans="1:1" x14ac:dyDescent="0.35">
      <c r="A757" s="8">
        <v>-5.7000000000000002E-2</v>
      </c>
    </row>
    <row r="758" spans="1:1" x14ac:dyDescent="0.35">
      <c r="A758" s="7"/>
    </row>
    <row r="759" spans="1:1" x14ac:dyDescent="0.35">
      <c r="A759" s="7"/>
    </row>
    <row r="760" spans="1:1" x14ac:dyDescent="0.35">
      <c r="A760" s="7">
        <v>-4.7E-2</v>
      </c>
    </row>
    <row r="761" spans="1:1" x14ac:dyDescent="0.35">
      <c r="A761" s="7">
        <v>-5.8000000000000003E-2</v>
      </c>
    </row>
    <row r="762" spans="1:1" x14ac:dyDescent="0.35">
      <c r="A762" s="7">
        <v>-4.2999999999999997E-2</v>
      </c>
    </row>
    <row r="763" spans="1:1" x14ac:dyDescent="0.35">
      <c r="A763" s="7">
        <v>-0.11600000000000001</v>
      </c>
    </row>
    <row r="764" spans="1:1" x14ac:dyDescent="0.35">
      <c r="A764" s="7">
        <v>-3.3000000000000002E-2</v>
      </c>
    </row>
    <row r="765" spans="1:1" x14ac:dyDescent="0.35">
      <c r="A765" s="7">
        <v>-0.155</v>
      </c>
    </row>
    <row r="766" spans="1:1" x14ac:dyDescent="0.35">
      <c r="A766" s="7">
        <v>-0.112</v>
      </c>
    </row>
    <row r="767" spans="1:1" x14ac:dyDescent="0.35">
      <c r="A767" s="7">
        <v>-0.11799999999999999</v>
      </c>
    </row>
    <row r="768" spans="1:1" x14ac:dyDescent="0.35">
      <c r="A768" s="7">
        <v>-4.3999999999999997E-2</v>
      </c>
    </row>
    <row r="769" spans="1:1" x14ac:dyDescent="0.35">
      <c r="A769" s="7">
        <v>-5.8999999999999997E-2</v>
      </c>
    </row>
    <row r="770" spans="1:1" x14ac:dyDescent="0.35">
      <c r="A770" s="7">
        <v>-0.106</v>
      </c>
    </row>
    <row r="771" spans="1:1" x14ac:dyDescent="0.35">
      <c r="A771" s="7">
        <v>-0.114</v>
      </c>
    </row>
    <row r="772" spans="1:1" x14ac:dyDescent="0.35">
      <c r="A772" s="7" t="s">
        <v>3249</v>
      </c>
    </row>
    <row r="773" spans="1:1" x14ac:dyDescent="0.35">
      <c r="A773" s="7" t="s">
        <v>3254</v>
      </c>
    </row>
    <row r="774" spans="1:1" x14ac:dyDescent="0.35">
      <c r="A774" s="7">
        <v>-3.6999999999999998E-2</v>
      </c>
    </row>
    <row r="775" spans="1:1" x14ac:dyDescent="0.35">
      <c r="A775" s="7">
        <v>-5.5E-2</v>
      </c>
    </row>
    <row r="776" spans="1:1" x14ac:dyDescent="0.35">
      <c r="A776" s="7">
        <v>-0.105</v>
      </c>
    </row>
    <row r="777" spans="1:1" x14ac:dyDescent="0.35">
      <c r="A777" s="7">
        <v>-8.5000000000000006E-2</v>
      </c>
    </row>
    <row r="778" spans="1:1" x14ac:dyDescent="0.35">
      <c r="A778" s="7">
        <v>-5.0000000000000001E-3</v>
      </c>
    </row>
    <row r="779" spans="1:1" x14ac:dyDescent="0.35">
      <c r="A779" s="7" t="s">
        <v>3334</v>
      </c>
    </row>
    <row r="780" spans="1:1" x14ac:dyDescent="0.35">
      <c r="A780" s="7">
        <v>-4.3999999999999997E-2</v>
      </c>
    </row>
    <row r="781" spans="1:1" x14ac:dyDescent="0.35">
      <c r="A781" s="7">
        <v>-7.3999999999999996E-2</v>
      </c>
    </row>
    <row r="782" spans="1:1" x14ac:dyDescent="0.35">
      <c r="A782" s="7">
        <v>-0.10299999999999999</v>
      </c>
    </row>
    <row r="783" spans="1:1" x14ac:dyDescent="0.35">
      <c r="A783" s="7">
        <v>-4.3999999999999997E-2</v>
      </c>
    </row>
    <row r="784" spans="1:1" x14ac:dyDescent="0.35">
      <c r="A784" s="7">
        <v>-6.9000000000000006E-2</v>
      </c>
    </row>
    <row r="785" spans="1:1" x14ac:dyDescent="0.35">
      <c r="A785" s="7">
        <v>-6.2E-2</v>
      </c>
    </row>
    <row r="786" spans="1:1" x14ac:dyDescent="0.35">
      <c r="A786" s="7">
        <v>-0.107</v>
      </c>
    </row>
    <row r="787" spans="1:1" x14ac:dyDescent="0.35">
      <c r="A787" s="7">
        <v>-4.3999999999999997E-2</v>
      </c>
    </row>
    <row r="788" spans="1:1" x14ac:dyDescent="0.35">
      <c r="A788" s="7">
        <v>-7.0999999999999994E-2</v>
      </c>
    </row>
    <row r="789" spans="1:1" x14ac:dyDescent="0.35">
      <c r="A789" s="7">
        <v>-7.9000000000000001E-2</v>
      </c>
    </row>
    <row r="790" spans="1:1" x14ac:dyDescent="0.35">
      <c r="A790" s="7" t="s">
        <v>3298</v>
      </c>
    </row>
    <row r="791" spans="1:1" x14ac:dyDescent="0.35">
      <c r="A791" s="7" t="s">
        <v>3247</v>
      </c>
    </row>
    <row r="792" spans="1:1" x14ac:dyDescent="0.35">
      <c r="A792" s="8">
        <v>-7.0999999999999994E-2</v>
      </c>
    </row>
    <row r="793" spans="1:1" x14ac:dyDescent="0.35">
      <c r="A793" s="7"/>
    </row>
    <row r="794" spans="1:1" x14ac:dyDescent="0.35">
      <c r="A794" s="7"/>
    </row>
    <row r="795" spans="1:1" x14ac:dyDescent="0.35">
      <c r="A795" s="7" t="s">
        <v>3306</v>
      </c>
    </row>
    <row r="796" spans="1:1" x14ac:dyDescent="0.35">
      <c r="A796" s="7" t="s">
        <v>3335</v>
      </c>
    </row>
    <row r="797" spans="1:1" x14ac:dyDescent="0.35">
      <c r="A797" s="7">
        <v>-1.4999999999999999E-2</v>
      </c>
    </row>
    <row r="798" spans="1:1" x14ac:dyDescent="0.35">
      <c r="A798" s="7">
        <v>-0.10299999999999999</v>
      </c>
    </row>
    <row r="799" spans="1:1" x14ac:dyDescent="0.35">
      <c r="A799" s="7">
        <v>-8.5000000000000006E-2</v>
      </c>
    </row>
    <row r="800" spans="1:1" x14ac:dyDescent="0.35">
      <c r="A800" s="7" t="s">
        <v>3292</v>
      </c>
    </row>
    <row r="801" spans="1:1" x14ac:dyDescent="0.35">
      <c r="A801" s="7">
        <v>-0.159</v>
      </c>
    </row>
    <row r="802" spans="1:1" x14ac:dyDescent="0.35">
      <c r="A802" s="7">
        <v>-0.127</v>
      </c>
    </row>
    <row r="803" spans="1:1" x14ac:dyDescent="0.35">
      <c r="A803" s="7">
        <v>-7.9000000000000001E-2</v>
      </c>
    </row>
    <row r="804" spans="1:1" x14ac:dyDescent="0.35">
      <c r="A804" s="7">
        <v>-6.9000000000000006E-2</v>
      </c>
    </row>
    <row r="805" spans="1:1" x14ac:dyDescent="0.35">
      <c r="A805" s="7">
        <v>-4.8000000000000001E-2</v>
      </c>
    </row>
    <row r="806" spans="1:1" x14ac:dyDescent="0.35">
      <c r="A806" s="7">
        <v>-0.159</v>
      </c>
    </row>
    <row r="807" spans="1:1" x14ac:dyDescent="0.35">
      <c r="A807" s="7" t="s">
        <v>3248</v>
      </c>
    </row>
    <row r="808" spans="1:1" x14ac:dyDescent="0.35">
      <c r="A808" s="7">
        <v>-0.13900000000000001</v>
      </c>
    </row>
    <row r="809" spans="1:1" x14ac:dyDescent="0.35">
      <c r="A809" s="7">
        <v>-0.153</v>
      </c>
    </row>
    <row r="810" spans="1:1" x14ac:dyDescent="0.35">
      <c r="A810" s="7">
        <v>-8.1000000000000003E-2</v>
      </c>
    </row>
    <row r="811" spans="1:1" x14ac:dyDescent="0.35">
      <c r="A811" s="7">
        <v>-0.112</v>
      </c>
    </row>
    <row r="812" spans="1:1" x14ac:dyDescent="0.35">
      <c r="A812" s="7" t="s">
        <v>3336</v>
      </c>
    </row>
    <row r="813" spans="1:1" x14ac:dyDescent="0.35">
      <c r="A813" s="7">
        <v>-8.6999999999999994E-2</v>
      </c>
    </row>
    <row r="814" spans="1:1" x14ac:dyDescent="0.35">
      <c r="A814" s="7">
        <v>-0.13200000000000001</v>
      </c>
    </row>
    <row r="815" spans="1:1" x14ac:dyDescent="0.35">
      <c r="A815" s="11" t="s">
        <v>3241</v>
      </c>
    </row>
    <row r="816" spans="1:1" x14ac:dyDescent="0.35">
      <c r="A816" s="7" t="s">
        <v>3337</v>
      </c>
    </row>
    <row r="817" spans="1:1" x14ac:dyDescent="0.35">
      <c r="A817" s="7">
        <v>-6.0000000000000001E-3</v>
      </c>
    </row>
    <row r="818" spans="1:1" x14ac:dyDescent="0.35">
      <c r="A818" s="8" t="s">
        <v>3249</v>
      </c>
    </row>
    <row r="819" spans="1:1" x14ac:dyDescent="0.35">
      <c r="A819" s="7"/>
    </row>
    <row r="820" spans="1:1" x14ac:dyDescent="0.35">
      <c r="A820" s="7"/>
    </row>
    <row r="821" spans="1:1" x14ac:dyDescent="0.35">
      <c r="A821" s="7">
        <v>-8.5000000000000006E-2</v>
      </c>
    </row>
    <row r="822" spans="1:1" x14ac:dyDescent="0.35">
      <c r="A822" s="7">
        <v>-5.7000000000000002E-2</v>
      </c>
    </row>
    <row r="823" spans="1:1" x14ac:dyDescent="0.35">
      <c r="A823" s="7">
        <v>-2.8000000000000001E-2</v>
      </c>
    </row>
    <row r="824" spans="1:1" x14ac:dyDescent="0.35">
      <c r="A824" s="7" t="s">
        <v>3292</v>
      </c>
    </row>
    <row r="825" spans="1:1" x14ac:dyDescent="0.35">
      <c r="A825" s="7" t="s">
        <v>3232</v>
      </c>
    </row>
    <row r="826" spans="1:1" x14ac:dyDescent="0.35">
      <c r="A826" s="7">
        <v>-3.6999999999999998E-2</v>
      </c>
    </row>
    <row r="827" spans="1:1" x14ac:dyDescent="0.35">
      <c r="A827" s="7" t="s">
        <v>3255</v>
      </c>
    </row>
    <row r="828" spans="1:1" x14ac:dyDescent="0.35">
      <c r="A828" s="7">
        <v>-6.3E-2</v>
      </c>
    </row>
    <row r="829" spans="1:1" x14ac:dyDescent="0.35">
      <c r="A829" s="7">
        <v>-3.5999999999999997E-2</v>
      </c>
    </row>
    <row r="830" spans="1:1" x14ac:dyDescent="0.35">
      <c r="A830" s="7">
        <v>-0.13500000000000001</v>
      </c>
    </row>
    <row r="831" spans="1:1" x14ac:dyDescent="0.35">
      <c r="A831" s="7">
        <v>-2.3E-2</v>
      </c>
    </row>
    <row r="832" spans="1:1" x14ac:dyDescent="0.35">
      <c r="A832" s="7" t="s">
        <v>3338</v>
      </c>
    </row>
    <row r="833" spans="1:1" x14ac:dyDescent="0.35">
      <c r="A833" s="7">
        <v>-4.1000000000000002E-2</v>
      </c>
    </row>
    <row r="834" spans="1:1" x14ac:dyDescent="0.35">
      <c r="A834" s="7">
        <v>-7.1999999999999995E-2</v>
      </c>
    </row>
    <row r="835" spans="1:1" x14ac:dyDescent="0.35">
      <c r="A835" s="7" t="s">
        <v>3280</v>
      </c>
    </row>
    <row r="836" spans="1:1" x14ac:dyDescent="0.35">
      <c r="A836" s="7">
        <v>-9.5000000000000001E-2</v>
      </c>
    </row>
    <row r="837" spans="1:1" x14ac:dyDescent="0.35">
      <c r="A837" s="7">
        <v>-9.2999999999999999E-2</v>
      </c>
    </row>
    <row r="838" spans="1:1" x14ac:dyDescent="0.35">
      <c r="A838" s="7" t="s">
        <v>3338</v>
      </c>
    </row>
    <row r="839" spans="1:1" x14ac:dyDescent="0.35">
      <c r="A839" s="7" t="s">
        <v>3254</v>
      </c>
    </row>
    <row r="840" spans="1:1" x14ac:dyDescent="0.35">
      <c r="A840" s="7" t="s">
        <v>3339</v>
      </c>
    </row>
    <row r="841" spans="1:1" x14ac:dyDescent="0.35">
      <c r="A841" s="7">
        <v>-6.3E-2</v>
      </c>
    </row>
    <row r="842" spans="1:1" x14ac:dyDescent="0.35">
      <c r="A842" s="7">
        <v>-0.123</v>
      </c>
    </row>
    <row r="843" spans="1:1" x14ac:dyDescent="0.35">
      <c r="A843" s="7">
        <v>-3.4000000000000002E-2</v>
      </c>
    </row>
    <row r="844" spans="1:1" x14ac:dyDescent="0.35">
      <c r="A844" s="7">
        <v>-6.4000000000000001E-2</v>
      </c>
    </row>
    <row r="845" spans="1:1" x14ac:dyDescent="0.35">
      <c r="A845" s="7">
        <v>-0.11600000000000001</v>
      </c>
    </row>
    <row r="846" spans="1:1" x14ac:dyDescent="0.35">
      <c r="A846" s="7">
        <v>-9.9000000000000005E-2</v>
      </c>
    </row>
    <row r="847" spans="1:1" x14ac:dyDescent="0.35">
      <c r="A847" s="7" t="s">
        <v>3339</v>
      </c>
    </row>
    <row r="848" spans="1:1" x14ac:dyDescent="0.35">
      <c r="A848" s="7" t="s">
        <v>3274</v>
      </c>
    </row>
    <row r="849" spans="1:1" x14ac:dyDescent="0.35">
      <c r="A849" s="7">
        <v>-7.2999999999999995E-2</v>
      </c>
    </row>
    <row r="850" spans="1:1" x14ac:dyDescent="0.35">
      <c r="A850" s="8">
        <v>-6.4000000000000001E-2</v>
      </c>
    </row>
    <row r="851" spans="1:1" x14ac:dyDescent="0.35">
      <c r="A851" s="7"/>
    </row>
    <row r="852" spans="1:1" x14ac:dyDescent="0.35">
      <c r="A852" s="7"/>
    </row>
    <row r="853" spans="1:1" x14ac:dyDescent="0.35">
      <c r="A853" s="7">
        <v>-0.105</v>
      </c>
    </row>
    <row r="854" spans="1:1" x14ac:dyDescent="0.35">
      <c r="A854" s="7" t="s">
        <v>3238</v>
      </c>
    </row>
    <row r="855" spans="1:1" x14ac:dyDescent="0.35">
      <c r="A855" s="7" t="s">
        <v>3340</v>
      </c>
    </row>
    <row r="856" spans="1:1" x14ac:dyDescent="0.35">
      <c r="A856" s="7" t="s">
        <v>3338</v>
      </c>
    </row>
    <row r="857" spans="1:1" x14ac:dyDescent="0.35">
      <c r="A857" s="7">
        <v>-6.0999999999999999E-2</v>
      </c>
    </row>
    <row r="858" spans="1:1" x14ac:dyDescent="0.35">
      <c r="A858" s="7">
        <v>-7.3999999999999996E-2</v>
      </c>
    </row>
    <row r="859" spans="1:1" x14ac:dyDescent="0.35">
      <c r="A859" s="7">
        <v>-9.2999999999999999E-2</v>
      </c>
    </row>
    <row r="860" spans="1:1" x14ac:dyDescent="0.35">
      <c r="A860" s="7">
        <v>-9.7000000000000003E-2</v>
      </c>
    </row>
    <row r="861" spans="1:1" x14ac:dyDescent="0.35">
      <c r="A861" s="7" t="s">
        <v>3341</v>
      </c>
    </row>
    <row r="862" spans="1:1" x14ac:dyDescent="0.35">
      <c r="A862" s="7">
        <v>-7.1999999999999995E-2</v>
      </c>
    </row>
    <row r="863" spans="1:1" x14ac:dyDescent="0.35">
      <c r="A863" s="7">
        <v>-6.4000000000000001E-2</v>
      </c>
    </row>
    <row r="864" spans="1:1" x14ac:dyDescent="0.35">
      <c r="A864" s="7" t="s">
        <v>3240</v>
      </c>
    </row>
    <row r="865" spans="1:1" x14ac:dyDescent="0.35">
      <c r="A865" s="7">
        <v>-9.1999999999999998E-2</v>
      </c>
    </row>
    <row r="866" spans="1:1" x14ac:dyDescent="0.35">
      <c r="A866" s="7">
        <v>-0.10299999999999999</v>
      </c>
    </row>
    <row r="867" spans="1:1" x14ac:dyDescent="0.35">
      <c r="A867" s="7">
        <v>-8.2000000000000003E-2</v>
      </c>
    </row>
    <row r="868" spans="1:1" x14ac:dyDescent="0.35">
      <c r="A868" s="7">
        <v>-0.124</v>
      </c>
    </row>
    <row r="869" spans="1:1" x14ac:dyDescent="0.35">
      <c r="A869" s="7" t="s">
        <v>3299</v>
      </c>
    </row>
    <row r="870" spans="1:1" x14ac:dyDescent="0.35">
      <c r="A870" s="7" t="s">
        <v>3335</v>
      </c>
    </row>
    <row r="871" spans="1:1" x14ac:dyDescent="0.35">
      <c r="A871" s="7">
        <v>-5.5E-2</v>
      </c>
    </row>
    <row r="872" spans="1:1" x14ac:dyDescent="0.35">
      <c r="A872" s="7" t="s">
        <v>3253</v>
      </c>
    </row>
    <row r="873" spans="1:1" x14ac:dyDescent="0.35">
      <c r="A873" s="8">
        <v>-7.8E-2</v>
      </c>
    </row>
    <row r="874" spans="1:1" x14ac:dyDescent="0.35">
      <c r="A874" s="7"/>
    </row>
    <row r="875" spans="1:1" x14ac:dyDescent="0.35">
      <c r="A875" s="7"/>
    </row>
    <row r="876" spans="1:1" x14ac:dyDescent="0.35">
      <c r="A876" s="7">
        <v>-2.8000000000000001E-2</v>
      </c>
    </row>
    <row r="877" spans="1:1" x14ac:dyDescent="0.35">
      <c r="A877" s="7" t="s">
        <v>3342</v>
      </c>
    </row>
    <row r="878" spans="1:1" x14ac:dyDescent="0.35">
      <c r="A878" s="7">
        <v>-0.127</v>
      </c>
    </row>
    <row r="879" spans="1:1" x14ac:dyDescent="0.35">
      <c r="A879" s="7" t="s">
        <v>3249</v>
      </c>
    </row>
    <row r="880" spans="1:1" x14ac:dyDescent="0.35">
      <c r="A880" s="7">
        <v>-6.0000000000000001E-3</v>
      </c>
    </row>
    <row r="881" spans="1:1" x14ac:dyDescent="0.35">
      <c r="A881" s="7" t="s">
        <v>3343</v>
      </c>
    </row>
    <row r="882" spans="1:1" x14ac:dyDescent="0.35">
      <c r="A882" s="7">
        <v>-6.0999999999999999E-2</v>
      </c>
    </row>
    <row r="883" spans="1:1" x14ac:dyDescent="0.35">
      <c r="A883" s="7" t="s">
        <v>3277</v>
      </c>
    </row>
    <row r="884" spans="1:1" x14ac:dyDescent="0.35">
      <c r="A884" s="7">
        <v>-3.5000000000000003E-2</v>
      </c>
    </row>
    <row r="885" spans="1:1" x14ac:dyDescent="0.35">
      <c r="A885" s="7">
        <v>-2.3E-2</v>
      </c>
    </row>
    <row r="886" spans="1:1" x14ac:dyDescent="0.35">
      <c r="A886" s="7">
        <v>-1E-3</v>
      </c>
    </row>
    <row r="887" spans="1:1" x14ac:dyDescent="0.35">
      <c r="A887" s="7">
        <v>-6.0999999999999999E-2</v>
      </c>
    </row>
    <row r="888" spans="1:1" x14ac:dyDescent="0.35">
      <c r="A888" s="7" t="s">
        <v>3296</v>
      </c>
    </row>
    <row r="889" spans="1:1" x14ac:dyDescent="0.35">
      <c r="A889" s="7" t="s">
        <v>3244</v>
      </c>
    </row>
    <row r="890" spans="1:1" x14ac:dyDescent="0.35">
      <c r="A890" s="7">
        <v>-6.4000000000000001E-2</v>
      </c>
    </row>
    <row r="891" spans="1:1" x14ac:dyDescent="0.35">
      <c r="A891" s="7">
        <v>-3.3000000000000002E-2</v>
      </c>
    </row>
    <row r="892" spans="1:1" x14ac:dyDescent="0.35">
      <c r="A892" s="7">
        <v>-2.3E-2</v>
      </c>
    </row>
    <row r="893" spans="1:1" x14ac:dyDescent="0.35">
      <c r="A893" s="7" t="s">
        <v>3344</v>
      </c>
    </row>
    <row r="894" spans="1:1" x14ac:dyDescent="0.35">
      <c r="A894" s="7">
        <v>-2.7E-2</v>
      </c>
    </row>
    <row r="895" spans="1:1" x14ac:dyDescent="0.35">
      <c r="A895" s="7" t="s">
        <v>3324</v>
      </c>
    </row>
    <row r="896" spans="1:1" x14ac:dyDescent="0.35">
      <c r="A896" s="7">
        <v>-4.2999999999999997E-2</v>
      </c>
    </row>
    <row r="897" spans="1:1" x14ac:dyDescent="0.35">
      <c r="A897" s="7">
        <v>-6.2E-2</v>
      </c>
    </row>
    <row r="898" spans="1:1" x14ac:dyDescent="0.35">
      <c r="A898" s="7">
        <v>-8.5999999999999993E-2</v>
      </c>
    </row>
    <row r="899" spans="1:1" x14ac:dyDescent="0.35">
      <c r="A899" s="7">
        <v>-0.106</v>
      </c>
    </row>
    <row r="900" spans="1:1" x14ac:dyDescent="0.35">
      <c r="A900" s="7">
        <v>-0.104</v>
      </c>
    </row>
    <row r="901" spans="1:1" x14ac:dyDescent="0.35">
      <c r="A901" s="7">
        <v>-5.8999999999999997E-2</v>
      </c>
    </row>
    <row r="902" spans="1:1" x14ac:dyDescent="0.35">
      <c r="A902" s="7">
        <v>-7.6999999999999999E-2</v>
      </c>
    </row>
    <row r="903" spans="1:1" x14ac:dyDescent="0.35">
      <c r="A903" s="7">
        <v>-3.7999999999999999E-2</v>
      </c>
    </row>
    <row r="904" spans="1:1" x14ac:dyDescent="0.35">
      <c r="A904" s="7" t="s">
        <v>3345</v>
      </c>
    </row>
    <row r="905" spans="1:1" x14ac:dyDescent="0.35">
      <c r="A905" s="7">
        <v>-2.5000000000000001E-2</v>
      </c>
    </row>
    <row r="906" spans="1:1" x14ac:dyDescent="0.35">
      <c r="A906" s="7" t="s">
        <v>3346</v>
      </c>
    </row>
    <row r="907" spans="1:1" x14ac:dyDescent="0.35">
      <c r="A907" s="7" t="s">
        <v>3322</v>
      </c>
    </row>
    <row r="908" spans="1:1" x14ac:dyDescent="0.35">
      <c r="A908" s="7">
        <v>-3.4000000000000002E-2</v>
      </c>
    </row>
    <row r="909" spans="1:1" x14ac:dyDescent="0.35">
      <c r="A909" s="8">
        <v>-4.7E-2</v>
      </c>
    </row>
    <row r="910" spans="1:1" x14ac:dyDescent="0.35">
      <c r="A910" s="7"/>
    </row>
    <row r="911" spans="1:1" x14ac:dyDescent="0.35">
      <c r="A911" s="7"/>
    </row>
    <row r="912" spans="1:1" x14ac:dyDescent="0.35">
      <c r="A912" s="7">
        <v>-4.0000000000000001E-3</v>
      </c>
    </row>
    <row r="913" spans="1:1" x14ac:dyDescent="0.35">
      <c r="A913" s="7">
        <v>-3.6999999999999998E-2</v>
      </c>
    </row>
    <row r="914" spans="1:1" x14ac:dyDescent="0.35">
      <c r="A914" s="7" t="s">
        <v>3256</v>
      </c>
    </row>
    <row r="915" spans="1:1" x14ac:dyDescent="0.35">
      <c r="A915" s="7">
        <v>-0.153</v>
      </c>
    </row>
    <row r="916" spans="1:1" x14ac:dyDescent="0.35">
      <c r="A916" s="7">
        <v>-0.218</v>
      </c>
    </row>
    <row r="917" spans="1:1" x14ac:dyDescent="0.35">
      <c r="A917" s="7">
        <v>-0.11600000000000001</v>
      </c>
    </row>
    <row r="918" spans="1:1" x14ac:dyDescent="0.35">
      <c r="A918" s="7">
        <v>-9.4E-2</v>
      </c>
    </row>
    <row r="919" spans="1:1" x14ac:dyDescent="0.35">
      <c r="A919" s="7">
        <v>-6.5000000000000002E-2</v>
      </c>
    </row>
    <row r="920" spans="1:1" x14ac:dyDescent="0.35">
      <c r="A920" s="7">
        <v>-0.16200000000000001</v>
      </c>
    </row>
    <row r="921" spans="1:1" x14ac:dyDescent="0.35">
      <c r="A921" s="7">
        <v>-1.4999999999999999E-2</v>
      </c>
    </row>
    <row r="922" spans="1:1" x14ac:dyDescent="0.35">
      <c r="A922" s="7">
        <v>-1.9E-2</v>
      </c>
    </row>
    <row r="923" spans="1:1" x14ac:dyDescent="0.35">
      <c r="A923" s="7" t="s">
        <v>3240</v>
      </c>
    </row>
    <row r="924" spans="1:1" x14ac:dyDescent="0.35">
      <c r="A924" s="7">
        <v>-0.125</v>
      </c>
    </row>
    <row r="925" spans="1:1" x14ac:dyDescent="0.35">
      <c r="A925" s="7">
        <v>-0.11600000000000001</v>
      </c>
    </row>
    <row r="926" spans="1:1" x14ac:dyDescent="0.35">
      <c r="A926" s="7">
        <v>-0.154</v>
      </c>
    </row>
    <row r="927" spans="1:1" x14ac:dyDescent="0.35">
      <c r="A927" s="7">
        <v>-3.4000000000000002E-2</v>
      </c>
    </row>
    <row r="928" spans="1:1" x14ac:dyDescent="0.35">
      <c r="A928" s="7">
        <v>-0.13700000000000001</v>
      </c>
    </row>
    <row r="929" spans="1:1" x14ac:dyDescent="0.35">
      <c r="A929" s="7" t="s">
        <v>3231</v>
      </c>
    </row>
    <row r="930" spans="1:1" x14ac:dyDescent="0.35">
      <c r="A930" s="7">
        <v>-7.6999999999999999E-2</v>
      </c>
    </row>
    <row r="931" spans="1:1" x14ac:dyDescent="0.35">
      <c r="A931" s="8">
        <v>-8.8999999999999996E-2</v>
      </c>
    </row>
    <row r="932" spans="1:1" x14ac:dyDescent="0.35">
      <c r="A932" s="7"/>
    </row>
    <row r="933" spans="1:1" x14ac:dyDescent="0.35">
      <c r="A933" s="7"/>
    </row>
    <row r="934" spans="1:1" x14ac:dyDescent="0.35">
      <c r="A934" s="7">
        <v>-9.9000000000000005E-2</v>
      </c>
    </row>
    <row r="935" spans="1:1" x14ac:dyDescent="0.35">
      <c r="A935" s="7" t="s">
        <v>3321</v>
      </c>
    </row>
    <row r="936" spans="1:1" x14ac:dyDescent="0.35">
      <c r="A936" s="7">
        <v>-3.5000000000000003E-2</v>
      </c>
    </row>
    <row r="937" spans="1:1" x14ac:dyDescent="0.35">
      <c r="A937" s="7">
        <v>-5.3999999999999999E-2</v>
      </c>
    </row>
    <row r="938" spans="1:1" x14ac:dyDescent="0.35">
      <c r="A938" s="7">
        <v>-0.108</v>
      </c>
    </row>
    <row r="939" spans="1:1" x14ac:dyDescent="0.35">
      <c r="A939" s="7">
        <v>-9.9000000000000005E-2</v>
      </c>
    </row>
    <row r="940" spans="1:1" x14ac:dyDescent="0.35">
      <c r="A940" s="7">
        <v>-5.7000000000000002E-2</v>
      </c>
    </row>
    <row r="941" spans="1:1" x14ac:dyDescent="0.35">
      <c r="A941" s="7">
        <v>-2.8000000000000001E-2</v>
      </c>
    </row>
    <row r="942" spans="1:1" x14ac:dyDescent="0.35">
      <c r="A942" s="7">
        <v>-2.9000000000000001E-2</v>
      </c>
    </row>
    <row r="943" spans="1:1" x14ac:dyDescent="0.35">
      <c r="A943" s="7">
        <v>-7.5999999999999998E-2</v>
      </c>
    </row>
    <row r="944" spans="1:1" x14ac:dyDescent="0.35">
      <c r="A944" s="7">
        <v>-0.19600000000000001</v>
      </c>
    </row>
    <row r="945" spans="1:1" x14ac:dyDescent="0.35">
      <c r="A945" s="7">
        <v>-6.9000000000000006E-2</v>
      </c>
    </row>
    <row r="946" spans="1:1" x14ac:dyDescent="0.35">
      <c r="A946" s="7">
        <v>-1.7999999999999999E-2</v>
      </c>
    </row>
    <row r="947" spans="1:1" x14ac:dyDescent="0.35">
      <c r="A947" s="7">
        <v>-4.1000000000000002E-2</v>
      </c>
    </row>
    <row r="948" spans="1:1" x14ac:dyDescent="0.35">
      <c r="A948" s="7" t="s">
        <v>3319</v>
      </c>
    </row>
    <row r="949" spans="1:1" x14ac:dyDescent="0.35">
      <c r="A949" s="7">
        <v>-3.0000000000000001E-3</v>
      </c>
    </row>
    <row r="950" spans="1:1" x14ac:dyDescent="0.35">
      <c r="A950" s="7">
        <v>-0.123</v>
      </c>
    </row>
    <row r="951" spans="1:1" x14ac:dyDescent="0.35">
      <c r="A951" s="7">
        <v>-1.6E-2</v>
      </c>
    </row>
    <row r="952" spans="1:1" x14ac:dyDescent="0.35">
      <c r="A952" s="7">
        <v>-0.13200000000000001</v>
      </c>
    </row>
    <row r="953" spans="1:1" x14ac:dyDescent="0.35">
      <c r="A953" s="7">
        <v>-5.1999999999999998E-2</v>
      </c>
    </row>
    <row r="954" spans="1:1" x14ac:dyDescent="0.35">
      <c r="A954" s="7">
        <v>-9.5000000000000001E-2</v>
      </c>
    </row>
    <row r="955" spans="1:1" x14ac:dyDescent="0.35">
      <c r="A955" s="7">
        <v>-7.0999999999999994E-2</v>
      </c>
    </row>
    <row r="956" spans="1:1" x14ac:dyDescent="0.35">
      <c r="A956" s="7" t="s">
        <v>3347</v>
      </c>
    </row>
    <row r="957" spans="1:1" x14ac:dyDescent="0.35">
      <c r="A957" s="7">
        <v>-4.1000000000000002E-2</v>
      </c>
    </row>
    <row r="958" spans="1:1" x14ac:dyDescent="0.35">
      <c r="A958" s="7">
        <v>-6.5000000000000002E-2</v>
      </c>
    </row>
    <row r="959" spans="1:1" x14ac:dyDescent="0.35">
      <c r="A959" s="7">
        <v>-3.5999999999999997E-2</v>
      </c>
    </row>
    <row r="960" spans="1:1" x14ac:dyDescent="0.35">
      <c r="A960" s="7" t="s">
        <v>3232</v>
      </c>
    </row>
    <row r="961" spans="1:1" x14ac:dyDescent="0.35">
      <c r="A961" s="7">
        <v>-5.8000000000000003E-2</v>
      </c>
    </row>
    <row r="962" spans="1:1" x14ac:dyDescent="0.35">
      <c r="A962" s="7">
        <v>-0.129</v>
      </c>
    </row>
    <row r="963" spans="1:1" x14ac:dyDescent="0.35">
      <c r="A963" s="7">
        <v>-3.0000000000000001E-3</v>
      </c>
    </row>
    <row r="964" spans="1:1" x14ac:dyDescent="0.35">
      <c r="A964" s="7">
        <v>-0.127</v>
      </c>
    </row>
    <row r="965" spans="1:1" x14ac:dyDescent="0.35">
      <c r="A965" s="7">
        <v>-2.8000000000000001E-2</v>
      </c>
    </row>
    <row r="966" spans="1:1" x14ac:dyDescent="0.35">
      <c r="A966" s="7" t="s">
        <v>3249</v>
      </c>
    </row>
    <row r="967" spans="1:1" x14ac:dyDescent="0.35">
      <c r="A967" s="7" t="s">
        <v>3348</v>
      </c>
    </row>
    <row r="968" spans="1:1" x14ac:dyDescent="0.35">
      <c r="A968" s="7">
        <v>-1.0999999999999999E-2</v>
      </c>
    </row>
    <row r="969" spans="1:1" x14ac:dyDescent="0.35">
      <c r="A969" s="7" t="s">
        <v>3349</v>
      </c>
    </row>
    <row r="970" spans="1:1" x14ac:dyDescent="0.35">
      <c r="A970" s="7" t="s">
        <v>3280</v>
      </c>
    </row>
    <row r="971" spans="1:1" x14ac:dyDescent="0.35">
      <c r="A971" s="7" t="s">
        <v>3236</v>
      </c>
    </row>
    <row r="972" spans="1:1" x14ac:dyDescent="0.35">
      <c r="A972" s="7">
        <v>-9.2999999999999999E-2</v>
      </c>
    </row>
    <row r="973" spans="1:1" x14ac:dyDescent="0.35">
      <c r="A973" s="7">
        <v>-1.6E-2</v>
      </c>
    </row>
    <row r="974" spans="1:1" x14ac:dyDescent="0.35">
      <c r="A974" s="7">
        <v>-8.5999999999999993E-2</v>
      </c>
    </row>
    <row r="975" spans="1:1" x14ac:dyDescent="0.35">
      <c r="A975" s="7" t="s">
        <v>3293</v>
      </c>
    </row>
    <row r="976" spans="1:1" x14ac:dyDescent="0.35">
      <c r="A976" s="7">
        <v>-4.2000000000000003E-2</v>
      </c>
    </row>
    <row r="977" spans="1:1" x14ac:dyDescent="0.35">
      <c r="A977" s="7" t="s">
        <v>3257</v>
      </c>
    </row>
    <row r="978" spans="1:1" x14ac:dyDescent="0.35">
      <c r="A978" s="7" t="s">
        <v>3266</v>
      </c>
    </row>
    <row r="979" spans="1:1" x14ac:dyDescent="0.35">
      <c r="A979" s="7">
        <v>-0.193</v>
      </c>
    </row>
    <row r="980" spans="1:1" x14ac:dyDescent="0.35">
      <c r="A980" s="7">
        <v>-3.1E-2</v>
      </c>
    </row>
    <row r="981" spans="1:1" x14ac:dyDescent="0.35">
      <c r="A981" s="8">
        <v>-6.6000000000000003E-2</v>
      </c>
    </row>
    <row r="982" spans="1:1" x14ac:dyDescent="0.35">
      <c r="A982" s="7"/>
    </row>
    <row r="983" spans="1:1" x14ac:dyDescent="0.35">
      <c r="A983" s="7"/>
    </row>
    <row r="984" spans="1:1" x14ac:dyDescent="0.35">
      <c r="A984" s="7" t="s">
        <v>3350</v>
      </c>
    </row>
    <row r="985" spans="1:1" x14ac:dyDescent="0.35">
      <c r="A985" s="7">
        <v>-6.7000000000000004E-2</v>
      </c>
    </row>
    <row r="986" spans="1:1" x14ac:dyDescent="0.35">
      <c r="A986" s="7" t="s">
        <v>3309</v>
      </c>
    </row>
    <row r="987" spans="1:1" x14ac:dyDescent="0.35">
      <c r="A987" s="7">
        <v>-8.9999999999999993E-3</v>
      </c>
    </row>
    <row r="988" spans="1:1" x14ac:dyDescent="0.35">
      <c r="A988" s="7" t="s">
        <v>3303</v>
      </c>
    </row>
    <row r="989" spans="1:1" x14ac:dyDescent="0.35">
      <c r="A989" s="7">
        <v>-7.0999999999999994E-2</v>
      </c>
    </row>
    <row r="990" spans="1:1" x14ac:dyDescent="0.35">
      <c r="A990" s="7">
        <v>-0.111</v>
      </c>
    </row>
    <row r="991" spans="1:1" x14ac:dyDescent="0.35">
      <c r="A991" s="7">
        <v>-2.1000000000000001E-2</v>
      </c>
    </row>
    <row r="992" spans="1:1" x14ac:dyDescent="0.35">
      <c r="A992" s="7">
        <v>-0.16200000000000001</v>
      </c>
    </row>
    <row r="993" spans="1:1" x14ac:dyDescent="0.35">
      <c r="A993" s="7">
        <v>-5.1999999999999998E-2</v>
      </c>
    </row>
    <row r="994" spans="1:1" x14ac:dyDescent="0.35">
      <c r="A994" s="7">
        <v>-2.5000000000000001E-2</v>
      </c>
    </row>
    <row r="995" spans="1:1" x14ac:dyDescent="0.35">
      <c r="A995" s="7">
        <v>-1.9E-2</v>
      </c>
    </row>
    <row r="996" spans="1:1" x14ac:dyDescent="0.35">
      <c r="A996" s="7">
        <v>-7.9000000000000001E-2</v>
      </c>
    </row>
    <row r="997" spans="1:1" x14ac:dyDescent="0.35">
      <c r="A997" s="7">
        <v>-0.108</v>
      </c>
    </row>
    <row r="998" spans="1:1" x14ac:dyDescent="0.35">
      <c r="A998" s="7">
        <v>-0.17699999999999999</v>
      </c>
    </row>
    <row r="999" spans="1:1" x14ac:dyDescent="0.35">
      <c r="A999" s="7" t="s">
        <v>3318</v>
      </c>
    </row>
    <row r="1000" spans="1:1" x14ac:dyDescent="0.35">
      <c r="A1000" s="7">
        <v>-7.0000000000000001E-3</v>
      </c>
    </row>
    <row r="1001" spans="1:1" x14ac:dyDescent="0.35">
      <c r="A1001" s="7">
        <v>-0.14299999999999999</v>
      </c>
    </row>
    <row r="1002" spans="1:1" x14ac:dyDescent="0.35">
      <c r="A1002" s="7" t="s">
        <v>3248</v>
      </c>
    </row>
    <row r="1003" spans="1:1" x14ac:dyDescent="0.35">
      <c r="A1003" s="7">
        <v>-7.4999999999999997E-2</v>
      </c>
    </row>
    <row r="1004" spans="1:1" x14ac:dyDescent="0.35">
      <c r="A1004" s="7" t="s">
        <v>3309</v>
      </c>
    </row>
    <row r="1005" spans="1:1" x14ac:dyDescent="0.35">
      <c r="A1005" s="7" t="s">
        <v>3351</v>
      </c>
    </row>
    <row r="1006" spans="1:1" x14ac:dyDescent="0.35">
      <c r="A1006" s="7" t="s">
        <v>3308</v>
      </c>
    </row>
    <row r="1007" spans="1:1" x14ac:dyDescent="0.35">
      <c r="A1007" s="7" t="s">
        <v>3327</v>
      </c>
    </row>
    <row r="1008" spans="1:1" x14ac:dyDescent="0.35">
      <c r="A1008" s="7">
        <v>-5.8000000000000003E-2</v>
      </c>
    </row>
    <row r="1009" spans="1:1" x14ac:dyDescent="0.35">
      <c r="A1009" s="7">
        <v>-0.11799999999999999</v>
      </c>
    </row>
    <row r="1010" spans="1:1" x14ac:dyDescent="0.35">
      <c r="A1010" s="7" t="s">
        <v>3352</v>
      </c>
    </row>
    <row r="1011" spans="1:1" x14ac:dyDescent="0.35">
      <c r="A1011" s="7">
        <v>-5.1999999999999998E-2</v>
      </c>
    </row>
    <row r="1012" spans="1:1" x14ac:dyDescent="0.35">
      <c r="A1012" s="7" t="s">
        <v>3338</v>
      </c>
    </row>
    <row r="1013" spans="1:1" x14ac:dyDescent="0.35">
      <c r="A1013" s="7">
        <v>-4.0000000000000001E-3</v>
      </c>
    </row>
    <row r="1014" spans="1:1" x14ac:dyDescent="0.35">
      <c r="A1014" s="7">
        <v>-8.6999999999999994E-2</v>
      </c>
    </row>
    <row r="1015" spans="1:1" x14ac:dyDescent="0.35">
      <c r="A1015" s="7">
        <v>-3.2000000000000001E-2</v>
      </c>
    </row>
    <row r="1016" spans="1:1" x14ac:dyDescent="0.35">
      <c r="A1016" s="7">
        <v>-1.4E-2</v>
      </c>
    </row>
    <row r="1017" spans="1:1" x14ac:dyDescent="0.35">
      <c r="A1017" s="7" t="s">
        <v>3344</v>
      </c>
    </row>
    <row r="1018" spans="1:1" x14ac:dyDescent="0.35">
      <c r="A1018" s="7">
        <v>-7.9000000000000001E-2</v>
      </c>
    </row>
    <row r="1019" spans="1:1" x14ac:dyDescent="0.35">
      <c r="A1019" s="7" t="s">
        <v>3297</v>
      </c>
    </row>
    <row r="1020" spans="1:1" x14ac:dyDescent="0.35">
      <c r="A1020" s="8">
        <v>-6.5000000000000002E-2</v>
      </c>
    </row>
    <row r="1021" spans="1:1" x14ac:dyDescent="0.35">
      <c r="A1021" s="7"/>
    </row>
    <row r="1022" spans="1:1" x14ac:dyDescent="0.35">
      <c r="A1022" s="7"/>
    </row>
    <row r="1023" spans="1:1" x14ac:dyDescent="0.35">
      <c r="A1023" s="7">
        <v>-1.4E-2</v>
      </c>
    </row>
    <row r="1024" spans="1:1" x14ac:dyDescent="0.35">
      <c r="A1024" s="7">
        <v>-5.5E-2</v>
      </c>
    </row>
    <row r="1025" spans="1:1" x14ac:dyDescent="0.35">
      <c r="A1025" s="7" t="s">
        <v>3236</v>
      </c>
    </row>
    <row r="1026" spans="1:1" x14ac:dyDescent="0.35">
      <c r="A1026" s="7" t="s">
        <v>3294</v>
      </c>
    </row>
    <row r="1027" spans="1:1" x14ac:dyDescent="0.35">
      <c r="A1027" s="7" t="s">
        <v>3353</v>
      </c>
    </row>
    <row r="1028" spans="1:1" x14ac:dyDescent="0.35">
      <c r="A1028" s="7" t="s">
        <v>3238</v>
      </c>
    </row>
    <row r="1029" spans="1:1" x14ac:dyDescent="0.35">
      <c r="A1029" s="7">
        <v>-3.5999999999999997E-2</v>
      </c>
    </row>
    <row r="1030" spans="1:1" x14ac:dyDescent="0.35">
      <c r="A1030" s="7" t="s">
        <v>3274</v>
      </c>
    </row>
    <row r="1031" spans="1:1" x14ac:dyDescent="0.35">
      <c r="A1031" s="7">
        <v>-3.2000000000000001E-2</v>
      </c>
    </row>
    <row r="1032" spans="1:1" x14ac:dyDescent="0.35">
      <c r="A1032" s="7">
        <v>-0.109</v>
      </c>
    </row>
    <row r="1033" spans="1:1" x14ac:dyDescent="0.35">
      <c r="A1033" s="7" t="s">
        <v>3354</v>
      </c>
    </row>
    <row r="1034" spans="1:1" x14ac:dyDescent="0.35">
      <c r="A1034" s="7">
        <v>-4.0000000000000001E-3</v>
      </c>
    </row>
    <row r="1035" spans="1:1" x14ac:dyDescent="0.35">
      <c r="A1035" s="7">
        <v>-9.0999999999999998E-2</v>
      </c>
    </row>
    <row r="1036" spans="1:1" x14ac:dyDescent="0.35">
      <c r="A1036" s="7" t="s">
        <v>3297</v>
      </c>
    </row>
    <row r="1037" spans="1:1" x14ac:dyDescent="0.35">
      <c r="A1037" s="7" t="s">
        <v>3355</v>
      </c>
    </row>
    <row r="1038" spans="1:1" x14ac:dyDescent="0.35">
      <c r="A1038" s="7">
        <v>-3.6999999999999998E-2</v>
      </c>
    </row>
    <row r="1039" spans="1:1" x14ac:dyDescent="0.35">
      <c r="A1039" s="7">
        <v>-7.0000000000000001E-3</v>
      </c>
    </row>
    <row r="1040" spans="1:1" x14ac:dyDescent="0.35">
      <c r="A1040" s="8" t="s">
        <v>3241</v>
      </c>
    </row>
    <row r="1041" spans="1:1" x14ac:dyDescent="0.35">
      <c r="A1041" s="7"/>
    </row>
    <row r="1042" spans="1:1" x14ac:dyDescent="0.35">
      <c r="A1042" s="7"/>
    </row>
    <row r="1043" spans="1:1" x14ac:dyDescent="0.35">
      <c r="A1043" s="7" t="s">
        <v>3297</v>
      </c>
    </row>
    <row r="1044" spans="1:1" x14ac:dyDescent="0.35">
      <c r="A1044" s="7">
        <v>-7.0000000000000001E-3</v>
      </c>
    </row>
    <row r="1045" spans="1:1" x14ac:dyDescent="0.35">
      <c r="A1045" s="7">
        <v>-3.2000000000000001E-2</v>
      </c>
    </row>
    <row r="1046" spans="1:1" x14ac:dyDescent="0.35">
      <c r="A1046" s="7">
        <v>-4.9000000000000002E-2</v>
      </c>
    </row>
    <row r="1047" spans="1:1" x14ac:dyDescent="0.35">
      <c r="A1047" s="7">
        <v>-0.11700000000000001</v>
      </c>
    </row>
    <row r="1048" spans="1:1" x14ac:dyDescent="0.35">
      <c r="A1048" s="7">
        <v>-6.6000000000000003E-2</v>
      </c>
    </row>
    <row r="1049" spans="1:1" x14ac:dyDescent="0.35">
      <c r="A1049" s="7">
        <v>-6.6000000000000003E-2</v>
      </c>
    </row>
    <row r="1050" spans="1:1" x14ac:dyDescent="0.35">
      <c r="A1050" s="7" t="s">
        <v>3237</v>
      </c>
    </row>
    <row r="1051" spans="1:1" x14ac:dyDescent="0.35">
      <c r="A1051" s="7">
        <v>-0.14199999999999999</v>
      </c>
    </row>
    <row r="1052" spans="1:1" x14ac:dyDescent="0.35">
      <c r="A1052" s="7" t="s">
        <v>3318</v>
      </c>
    </row>
    <row r="1053" spans="1:1" x14ac:dyDescent="0.35">
      <c r="A1053" s="7">
        <v>-0.13300000000000001</v>
      </c>
    </row>
    <row r="1054" spans="1:1" x14ac:dyDescent="0.35">
      <c r="A1054" s="7">
        <v>-7.0999999999999994E-2</v>
      </c>
    </row>
    <row r="1055" spans="1:1" x14ac:dyDescent="0.35">
      <c r="A1055" s="7" t="s">
        <v>3313</v>
      </c>
    </row>
    <row r="1056" spans="1:1" x14ac:dyDescent="0.35">
      <c r="A1056" s="7">
        <v>-2.1999999999999999E-2</v>
      </c>
    </row>
    <row r="1057" spans="1:1" x14ac:dyDescent="0.35">
      <c r="A1057" s="7">
        <v>-8.6999999999999994E-2</v>
      </c>
    </row>
    <row r="1058" spans="1:1" x14ac:dyDescent="0.35">
      <c r="A1058" s="7">
        <v>-3.9E-2</v>
      </c>
    </row>
    <row r="1059" spans="1:1" x14ac:dyDescent="0.35">
      <c r="A1059" s="7">
        <v>-7.1999999999999995E-2</v>
      </c>
    </row>
    <row r="1060" spans="1:1" x14ac:dyDescent="0.35">
      <c r="A1060" s="8">
        <v>-5.8000000000000003E-2</v>
      </c>
    </row>
    <row r="1061" spans="1:1" x14ac:dyDescent="0.35">
      <c r="A1061" s="7"/>
    </row>
    <row r="1062" spans="1:1" x14ac:dyDescent="0.35">
      <c r="A1062" s="7"/>
    </row>
    <row r="1063" spans="1:1" x14ac:dyDescent="0.35">
      <c r="A1063" s="7">
        <v>-5.3999999999999999E-2</v>
      </c>
    </row>
    <row r="1064" spans="1:1" x14ac:dyDescent="0.35">
      <c r="A1064" s="7"/>
    </row>
    <row r="1065" spans="1:1" x14ac:dyDescent="0.35">
      <c r="A1065" s="7"/>
    </row>
    <row r="1066" spans="1:1" x14ac:dyDescent="0.35">
      <c r="A1066" s="7"/>
    </row>
    <row r="1067" spans="1:1" x14ac:dyDescent="0.35">
      <c r="A1067" s="7" t="s">
        <v>3265</v>
      </c>
    </row>
    <row r="1068" spans="1:1" x14ac:dyDescent="0.35">
      <c r="A1068" s="7">
        <v>-9.9000000000000005E-2</v>
      </c>
    </row>
    <row r="1069" spans="1:1" x14ac:dyDescent="0.35">
      <c r="A1069" s="7" t="s">
        <v>3236</v>
      </c>
    </row>
    <row r="1070" spans="1:1" x14ac:dyDescent="0.35">
      <c r="A1070" s="7">
        <v>-7.3999999999999996E-2</v>
      </c>
    </row>
    <row r="1071" spans="1:1" x14ac:dyDescent="0.35">
      <c r="A1071" s="7" t="s">
        <v>3356</v>
      </c>
    </row>
    <row r="1072" spans="1:1" x14ac:dyDescent="0.35">
      <c r="A1072" s="7">
        <v>-9.9000000000000005E-2</v>
      </c>
    </row>
    <row r="1073" spans="1:1" x14ac:dyDescent="0.35">
      <c r="A1073" s="7">
        <v>-1.4999999999999999E-2</v>
      </c>
    </row>
    <row r="1074" spans="1:1" x14ac:dyDescent="0.35">
      <c r="A1074" s="7">
        <v>-5.8999999999999997E-2</v>
      </c>
    </row>
    <row r="1075" spans="1:1" x14ac:dyDescent="0.35">
      <c r="A1075" s="7">
        <v>-0.108</v>
      </c>
    </row>
    <row r="1076" spans="1:1" x14ac:dyDescent="0.35">
      <c r="A1076" s="7">
        <v>-9.9000000000000005E-2</v>
      </c>
    </row>
    <row r="1077" spans="1:1" x14ac:dyDescent="0.35">
      <c r="A1077" s="7">
        <v>-6.8000000000000005E-2</v>
      </c>
    </row>
    <row r="1078" spans="1:1" x14ac:dyDescent="0.35">
      <c r="A1078" s="7" t="s">
        <v>3250</v>
      </c>
    </row>
    <row r="1079" spans="1:1" x14ac:dyDescent="0.35">
      <c r="A1079" s="7">
        <v>-6.2E-2</v>
      </c>
    </row>
    <row r="1080" spans="1:1" x14ac:dyDescent="0.35">
      <c r="A1080" s="7">
        <v>-4.7E-2</v>
      </c>
    </row>
    <row r="1081" spans="1:1" x14ac:dyDescent="0.35">
      <c r="A1081" s="7">
        <v>-4.9000000000000002E-2</v>
      </c>
    </row>
    <row r="1082" spans="1:1" x14ac:dyDescent="0.35">
      <c r="A1082" s="7">
        <v>-0.20699999999999999</v>
      </c>
    </row>
    <row r="1083" spans="1:1" x14ac:dyDescent="0.35">
      <c r="A1083" s="7" t="s">
        <v>3277</v>
      </c>
    </row>
    <row r="1084" spans="1:1" x14ac:dyDescent="0.35">
      <c r="A1084" s="7" t="s">
        <v>3319</v>
      </c>
    </row>
    <row r="1085" spans="1:1" x14ac:dyDescent="0.35">
      <c r="A1085" s="7">
        <v>-9.6000000000000002E-2</v>
      </c>
    </row>
    <row r="1086" spans="1:1" x14ac:dyDescent="0.35">
      <c r="A1086" s="7" t="s">
        <v>3338</v>
      </c>
    </row>
    <row r="1087" spans="1:1" x14ac:dyDescent="0.35">
      <c r="A1087" s="7">
        <v>-6.3E-2</v>
      </c>
    </row>
    <row r="1088" spans="1:1" x14ac:dyDescent="0.35">
      <c r="A1088" s="7" t="s">
        <v>3230</v>
      </c>
    </row>
    <row r="1089" spans="1:1" x14ac:dyDescent="0.35">
      <c r="A1089" s="7">
        <v>-7.1999999999999995E-2</v>
      </c>
    </row>
    <row r="1090" spans="1:1" x14ac:dyDescent="0.35">
      <c r="A1090" s="7">
        <v>-4.4999999999999998E-2</v>
      </c>
    </row>
    <row r="1091" spans="1:1" x14ac:dyDescent="0.35">
      <c r="A1091" s="7">
        <v>-6.0999999999999999E-2</v>
      </c>
    </row>
    <row r="1092" spans="1:1" x14ac:dyDescent="0.35">
      <c r="A1092" s="7">
        <v>-2.8000000000000001E-2</v>
      </c>
    </row>
    <row r="1093" spans="1:1" x14ac:dyDescent="0.35">
      <c r="A1093" s="7">
        <v>-7.9000000000000001E-2</v>
      </c>
    </row>
    <row r="1094" spans="1:1" x14ac:dyDescent="0.35">
      <c r="A1094" s="8">
        <v>-6.6000000000000003E-2</v>
      </c>
    </row>
    <row r="1095" spans="1:1" x14ac:dyDescent="0.35">
      <c r="A1095" s="7"/>
    </row>
    <row r="1096" spans="1:1" x14ac:dyDescent="0.35">
      <c r="A1096" s="7"/>
    </row>
    <row r="1097" spans="1:1" x14ac:dyDescent="0.35">
      <c r="A1097" s="7">
        <v>-0.128</v>
      </c>
    </row>
    <row r="1098" spans="1:1" x14ac:dyDescent="0.35">
      <c r="A1098" s="7">
        <v>-7.9000000000000001E-2</v>
      </c>
    </row>
    <row r="1099" spans="1:1" x14ac:dyDescent="0.35">
      <c r="A1099" s="7">
        <v>-1.0999999999999999E-2</v>
      </c>
    </row>
    <row r="1100" spans="1:1" x14ac:dyDescent="0.35">
      <c r="A1100" s="7">
        <v>-1E-3</v>
      </c>
    </row>
    <row r="1101" spans="1:1" x14ac:dyDescent="0.35">
      <c r="A1101" s="7" t="s">
        <v>3313</v>
      </c>
    </row>
    <row r="1102" spans="1:1" x14ac:dyDescent="0.35">
      <c r="A1102" s="7">
        <v>-0.224</v>
      </c>
    </row>
    <row r="1103" spans="1:1" x14ac:dyDescent="0.35">
      <c r="A1103" s="7">
        <v>-2.7E-2</v>
      </c>
    </row>
    <row r="1104" spans="1:1" x14ac:dyDescent="0.35">
      <c r="A1104" s="7">
        <v>-0.126</v>
      </c>
    </row>
    <row r="1105" spans="1:1" x14ac:dyDescent="0.35">
      <c r="A1105" s="7" t="s">
        <v>3357</v>
      </c>
    </row>
    <row r="1106" spans="1:1" x14ac:dyDescent="0.35">
      <c r="A1106" s="7">
        <v>-3.0000000000000001E-3</v>
      </c>
    </row>
    <row r="1107" spans="1:1" x14ac:dyDescent="0.35">
      <c r="A1107" s="7">
        <v>-0.10100000000000001</v>
      </c>
    </row>
    <row r="1108" spans="1:1" x14ac:dyDescent="0.35">
      <c r="A1108" s="7">
        <v>-5.3999999999999999E-2</v>
      </c>
    </row>
    <row r="1109" spans="1:1" x14ac:dyDescent="0.35">
      <c r="A1109" s="7">
        <v>-1.4E-2</v>
      </c>
    </row>
    <row r="1110" spans="1:1" x14ac:dyDescent="0.35">
      <c r="A1110" s="7">
        <v>-0.108</v>
      </c>
    </row>
    <row r="1111" spans="1:1" x14ac:dyDescent="0.35">
      <c r="A1111" s="7">
        <v>-7.6999999999999999E-2</v>
      </c>
    </row>
    <row r="1112" spans="1:1" x14ac:dyDescent="0.35">
      <c r="A1112" s="7">
        <v>-6.9000000000000006E-2</v>
      </c>
    </row>
    <row r="1113" spans="1:1" x14ac:dyDescent="0.35">
      <c r="A1113" s="7">
        <v>-6.5000000000000002E-2</v>
      </c>
    </row>
    <row r="1114" spans="1:1" x14ac:dyDescent="0.35">
      <c r="A1114" s="7">
        <v>-2.5999999999999999E-2</v>
      </c>
    </row>
    <row r="1115" spans="1:1" x14ac:dyDescent="0.35">
      <c r="A1115" s="7" t="s">
        <v>3258</v>
      </c>
    </row>
    <row r="1116" spans="1:1" x14ac:dyDescent="0.35">
      <c r="A1116" s="7" t="s">
        <v>3358</v>
      </c>
    </row>
    <row r="1117" spans="1:1" x14ac:dyDescent="0.35">
      <c r="A1117" s="7">
        <v>-5.6000000000000001E-2</v>
      </c>
    </row>
    <row r="1118" spans="1:1" x14ac:dyDescent="0.35">
      <c r="A1118" s="7">
        <v>-7.1999999999999995E-2</v>
      </c>
    </row>
    <row r="1119" spans="1:1" x14ac:dyDescent="0.35">
      <c r="A1119" s="7" t="s">
        <v>3313</v>
      </c>
    </row>
    <row r="1120" spans="1:1" x14ac:dyDescent="0.35">
      <c r="A1120" s="7">
        <v>-2.9000000000000001E-2</v>
      </c>
    </row>
    <row r="1121" spans="1:1" x14ac:dyDescent="0.35">
      <c r="A1121" s="7" t="s">
        <v>3240</v>
      </c>
    </row>
    <row r="1122" spans="1:1" x14ac:dyDescent="0.35">
      <c r="A1122" s="7" t="s">
        <v>3308</v>
      </c>
    </row>
    <row r="1123" spans="1:1" x14ac:dyDescent="0.35">
      <c r="A1123" s="7">
        <v>-5.8999999999999997E-2</v>
      </c>
    </row>
    <row r="1124" spans="1:1" x14ac:dyDescent="0.35">
      <c r="A1124" s="7" t="s">
        <v>3301</v>
      </c>
    </row>
    <row r="1125" spans="1:1" x14ac:dyDescent="0.35">
      <c r="A1125" s="7" t="s">
        <v>3265</v>
      </c>
    </row>
    <row r="1126" spans="1:1" x14ac:dyDescent="0.35">
      <c r="A1126" s="7" t="s">
        <v>3240</v>
      </c>
    </row>
    <row r="1127" spans="1:1" x14ac:dyDescent="0.35">
      <c r="A1127" s="7">
        <v>-5.8999999999999997E-2</v>
      </c>
    </row>
    <row r="1128" spans="1:1" x14ac:dyDescent="0.35">
      <c r="A1128" s="7">
        <v>-0.159</v>
      </c>
    </row>
    <row r="1129" spans="1:1" x14ac:dyDescent="0.35">
      <c r="A1129" s="7">
        <v>-3.3000000000000002E-2</v>
      </c>
    </row>
    <row r="1130" spans="1:1" x14ac:dyDescent="0.35">
      <c r="A1130" s="7">
        <v>-8.1000000000000003E-2</v>
      </c>
    </row>
    <row r="1131" spans="1:1" x14ac:dyDescent="0.35">
      <c r="A1131" s="7">
        <v>-3.2000000000000001E-2</v>
      </c>
    </row>
    <row r="1132" spans="1:1" x14ac:dyDescent="0.35">
      <c r="A1132" s="7">
        <v>-0.114</v>
      </c>
    </row>
    <row r="1133" spans="1:1" x14ac:dyDescent="0.35">
      <c r="A1133" s="7" t="s">
        <v>3283</v>
      </c>
    </row>
    <row r="1134" spans="1:1" x14ac:dyDescent="0.35">
      <c r="A1134" s="7" t="s">
        <v>3244</v>
      </c>
    </row>
    <row r="1135" spans="1:1" x14ac:dyDescent="0.35">
      <c r="A1135" s="7" t="s">
        <v>3247</v>
      </c>
    </row>
    <row r="1136" spans="1:1" x14ac:dyDescent="0.35">
      <c r="A1136" s="7" t="s">
        <v>3259</v>
      </c>
    </row>
    <row r="1137" spans="1:1" x14ac:dyDescent="0.35">
      <c r="A1137" s="7" t="s">
        <v>3325</v>
      </c>
    </row>
    <row r="1138" spans="1:1" x14ac:dyDescent="0.35">
      <c r="A1138" s="7">
        <v>-8.7999999999999995E-2</v>
      </c>
    </row>
    <row r="1139" spans="1:1" x14ac:dyDescent="0.35">
      <c r="A1139" s="7">
        <v>-5.3999999999999999E-2</v>
      </c>
    </row>
    <row r="1140" spans="1:1" x14ac:dyDescent="0.35">
      <c r="A1140" s="7">
        <v>-1.6E-2</v>
      </c>
    </row>
    <row r="1141" spans="1:1" x14ac:dyDescent="0.35">
      <c r="A1141" s="7" t="s">
        <v>3322</v>
      </c>
    </row>
    <row r="1142" spans="1:1" x14ac:dyDescent="0.35">
      <c r="A1142" s="7">
        <v>-4.5999999999999999E-2</v>
      </c>
    </row>
    <row r="1143" spans="1:1" x14ac:dyDescent="0.35">
      <c r="A1143" s="8">
        <v>-7.4999999999999997E-2</v>
      </c>
    </row>
    <row r="1144" spans="1:1" x14ac:dyDescent="0.35">
      <c r="A1144" s="7"/>
    </row>
    <row r="1145" spans="1:1" x14ac:dyDescent="0.35">
      <c r="A1145" s="7"/>
    </row>
    <row r="1146" spans="1:1" x14ac:dyDescent="0.35">
      <c r="A1146" s="7">
        <v>-9.7000000000000003E-2</v>
      </c>
    </row>
    <row r="1147" spans="1:1" x14ac:dyDescent="0.35">
      <c r="A1147" s="7">
        <v>-5.6000000000000001E-2</v>
      </c>
    </row>
    <row r="1148" spans="1:1" x14ac:dyDescent="0.35">
      <c r="A1148" s="7">
        <v>-0.183</v>
      </c>
    </row>
    <row r="1149" spans="1:1" x14ac:dyDescent="0.35">
      <c r="A1149" s="7">
        <v>-1.2E-2</v>
      </c>
    </row>
    <row r="1150" spans="1:1" x14ac:dyDescent="0.35">
      <c r="A1150" s="7">
        <v>-8.9999999999999993E-3</v>
      </c>
    </row>
    <row r="1151" spans="1:1" x14ac:dyDescent="0.35">
      <c r="A1151" s="7" t="s">
        <v>3344</v>
      </c>
    </row>
    <row r="1152" spans="1:1" x14ac:dyDescent="0.35">
      <c r="A1152" s="7" t="s">
        <v>3359</v>
      </c>
    </row>
    <row r="1153" spans="1:1" x14ac:dyDescent="0.35">
      <c r="A1153" s="7" t="s">
        <v>3240</v>
      </c>
    </row>
    <row r="1154" spans="1:1" x14ac:dyDescent="0.35">
      <c r="A1154" s="7" t="s">
        <v>3290</v>
      </c>
    </row>
    <row r="1155" spans="1:1" x14ac:dyDescent="0.35">
      <c r="A1155" s="7" t="s">
        <v>3310</v>
      </c>
    </row>
    <row r="1156" spans="1:1" x14ac:dyDescent="0.35">
      <c r="A1156" s="7" t="s">
        <v>3282</v>
      </c>
    </row>
    <row r="1157" spans="1:1" x14ac:dyDescent="0.35">
      <c r="A1157" s="7">
        <v>-1.7000000000000001E-2</v>
      </c>
    </row>
    <row r="1158" spans="1:1" x14ac:dyDescent="0.35">
      <c r="A1158" s="7">
        <v>-4.5999999999999999E-2</v>
      </c>
    </row>
    <row r="1159" spans="1:1" x14ac:dyDescent="0.35">
      <c r="A1159" s="7">
        <v>-5.7000000000000002E-2</v>
      </c>
    </row>
    <row r="1160" spans="1:1" x14ac:dyDescent="0.35">
      <c r="A1160" s="7" t="s">
        <v>3340</v>
      </c>
    </row>
    <row r="1161" spans="1:1" x14ac:dyDescent="0.35">
      <c r="A1161" s="7">
        <v>-4.7E-2</v>
      </c>
    </row>
    <row r="1162" spans="1:1" x14ac:dyDescent="0.35">
      <c r="A1162" s="7">
        <v>-1.7999999999999999E-2</v>
      </c>
    </row>
    <row r="1163" spans="1:1" x14ac:dyDescent="0.35">
      <c r="A1163" s="7" t="s">
        <v>3317</v>
      </c>
    </row>
    <row r="1164" spans="1:1" x14ac:dyDescent="0.35">
      <c r="A1164" s="7">
        <v>-6.2E-2</v>
      </c>
    </row>
    <row r="1165" spans="1:1" x14ac:dyDescent="0.35">
      <c r="A1165" s="7" t="s">
        <v>3292</v>
      </c>
    </row>
    <row r="1166" spans="1:1" x14ac:dyDescent="0.35">
      <c r="A1166" s="7">
        <v>-3.4000000000000002E-2</v>
      </c>
    </row>
    <row r="1167" spans="1:1" x14ac:dyDescent="0.35">
      <c r="A1167" s="7">
        <v>-0.10299999999999999</v>
      </c>
    </row>
    <row r="1168" spans="1:1" x14ac:dyDescent="0.35">
      <c r="A1168" s="7">
        <v>-3.5999999999999997E-2</v>
      </c>
    </row>
    <row r="1169" spans="1:1" x14ac:dyDescent="0.35">
      <c r="A1169" s="7">
        <v>-1.7000000000000001E-2</v>
      </c>
    </row>
    <row r="1170" spans="1:1" x14ac:dyDescent="0.35">
      <c r="A1170" s="7" t="s">
        <v>3360</v>
      </c>
    </row>
    <row r="1171" spans="1:1" x14ac:dyDescent="0.35">
      <c r="A1171" s="7" t="s">
        <v>3361</v>
      </c>
    </row>
    <row r="1172" spans="1:1" x14ac:dyDescent="0.35">
      <c r="A1172" s="7">
        <v>-0.185</v>
      </c>
    </row>
    <row r="1173" spans="1:1" x14ac:dyDescent="0.35">
      <c r="A1173" s="7" t="s">
        <v>3260</v>
      </c>
    </row>
    <row r="1174" spans="1:1" x14ac:dyDescent="0.35">
      <c r="A1174" s="7" t="s">
        <v>3362</v>
      </c>
    </row>
    <row r="1175" spans="1:1" x14ac:dyDescent="0.35">
      <c r="A1175" s="7">
        <v>-0.11799999999999999</v>
      </c>
    </row>
    <row r="1176" spans="1:1" x14ac:dyDescent="0.35">
      <c r="A1176" s="7">
        <v>-7.6999999999999999E-2</v>
      </c>
    </row>
    <row r="1177" spans="1:1" x14ac:dyDescent="0.35">
      <c r="A1177" s="7" t="s">
        <v>3241</v>
      </c>
    </row>
    <row r="1178" spans="1:1" x14ac:dyDescent="0.35">
      <c r="A1178" s="7" t="s">
        <v>3324</v>
      </c>
    </row>
    <row r="1179" spans="1:1" x14ac:dyDescent="0.35">
      <c r="A1179" s="7">
        <v>-3.0000000000000001E-3</v>
      </c>
    </row>
    <row r="1180" spans="1:1" x14ac:dyDescent="0.35">
      <c r="A1180" s="7">
        <v>-9.8000000000000004E-2</v>
      </c>
    </row>
    <row r="1181" spans="1:1" x14ac:dyDescent="0.35">
      <c r="A1181" s="7">
        <v>-3.7999999999999999E-2</v>
      </c>
    </row>
    <row r="1182" spans="1:1" x14ac:dyDescent="0.35">
      <c r="A1182" s="7">
        <v>-4.1000000000000002E-2</v>
      </c>
    </row>
    <row r="1183" spans="1:1" x14ac:dyDescent="0.35">
      <c r="A1183" s="7">
        <v>-9.4E-2</v>
      </c>
    </row>
    <row r="1184" spans="1:1" x14ac:dyDescent="0.35">
      <c r="A1184" s="8">
        <v>-6.5000000000000002E-2</v>
      </c>
    </row>
    <row r="1185" spans="1:1" x14ac:dyDescent="0.35">
      <c r="A1185" s="7"/>
    </row>
    <row r="1186" spans="1:1" x14ac:dyDescent="0.35">
      <c r="A1186" s="7"/>
    </row>
    <row r="1187" spans="1:1" x14ac:dyDescent="0.35">
      <c r="A1187" s="7">
        <v>-7.0000000000000001E-3</v>
      </c>
    </row>
    <row r="1188" spans="1:1" x14ac:dyDescent="0.35">
      <c r="A1188" s="7">
        <v>-3.5000000000000003E-2</v>
      </c>
    </row>
    <row r="1189" spans="1:1" x14ac:dyDescent="0.35">
      <c r="A1189" s="7">
        <v>-3.5999999999999997E-2</v>
      </c>
    </row>
    <row r="1190" spans="1:1" x14ac:dyDescent="0.35">
      <c r="A1190" s="7">
        <v>-2.4E-2</v>
      </c>
    </row>
    <row r="1191" spans="1:1" x14ac:dyDescent="0.35">
      <c r="A1191" s="7">
        <v>-0.128</v>
      </c>
    </row>
    <row r="1192" spans="1:1" x14ac:dyDescent="0.35">
      <c r="A1192" s="7">
        <v>-0.125</v>
      </c>
    </row>
    <row r="1193" spans="1:1" x14ac:dyDescent="0.35">
      <c r="A1193" s="7">
        <v>-6.0999999999999999E-2</v>
      </c>
    </row>
    <row r="1194" spans="1:1" x14ac:dyDescent="0.35">
      <c r="A1194" s="7">
        <v>-7.0999999999999994E-2</v>
      </c>
    </row>
    <row r="1195" spans="1:1" x14ac:dyDescent="0.35">
      <c r="A1195" s="7" t="s">
        <v>3296</v>
      </c>
    </row>
    <row r="1196" spans="1:1" x14ac:dyDescent="0.35">
      <c r="A1196" s="7">
        <v>-4.9000000000000002E-2</v>
      </c>
    </row>
    <row r="1197" spans="1:1" x14ac:dyDescent="0.35">
      <c r="A1197" s="7">
        <v>-2.8000000000000001E-2</v>
      </c>
    </row>
    <row r="1198" spans="1:1" x14ac:dyDescent="0.35">
      <c r="A1198" s="7">
        <v>-0.13100000000000001</v>
      </c>
    </row>
    <row r="1199" spans="1:1" x14ac:dyDescent="0.35">
      <c r="A1199" s="7">
        <v>-5.8000000000000003E-2</v>
      </c>
    </row>
    <row r="1200" spans="1:1" x14ac:dyDescent="0.35">
      <c r="A1200" s="7">
        <v>-6.4000000000000001E-2</v>
      </c>
    </row>
    <row r="1201" spans="1:1" x14ac:dyDescent="0.35">
      <c r="A1201" s="7">
        <v>-9.0999999999999998E-2</v>
      </c>
    </row>
    <row r="1202" spans="1:1" x14ac:dyDescent="0.35">
      <c r="A1202" s="7">
        <v>-0.125</v>
      </c>
    </row>
    <row r="1203" spans="1:1" x14ac:dyDescent="0.35">
      <c r="A1203" s="7">
        <v>-1.7999999999999999E-2</v>
      </c>
    </row>
    <row r="1204" spans="1:1" x14ac:dyDescent="0.35">
      <c r="A1204" s="7">
        <v>-3.2000000000000001E-2</v>
      </c>
    </row>
    <row r="1205" spans="1:1" x14ac:dyDescent="0.35">
      <c r="A1205" s="7">
        <v>-0.113</v>
      </c>
    </row>
    <row r="1206" spans="1:1" x14ac:dyDescent="0.35">
      <c r="A1206" s="7">
        <v>-7.1999999999999995E-2</v>
      </c>
    </row>
    <row r="1207" spans="1:1" x14ac:dyDescent="0.35">
      <c r="A1207" s="7">
        <v>-3.4000000000000002E-2</v>
      </c>
    </row>
    <row r="1208" spans="1:1" x14ac:dyDescent="0.35">
      <c r="A1208" s="7">
        <v>-3.4000000000000002E-2</v>
      </c>
    </row>
    <row r="1209" spans="1:1" x14ac:dyDescent="0.35">
      <c r="A1209" s="7">
        <v>-4.9000000000000002E-2</v>
      </c>
    </row>
    <row r="1210" spans="1:1" x14ac:dyDescent="0.35">
      <c r="A1210" s="7">
        <v>-2.5999999999999999E-2</v>
      </c>
    </row>
    <row r="1211" spans="1:1" x14ac:dyDescent="0.35">
      <c r="A1211" s="7">
        <v>-6.9000000000000006E-2</v>
      </c>
    </row>
    <row r="1212" spans="1:1" x14ac:dyDescent="0.35">
      <c r="A1212" s="7" t="s">
        <v>3363</v>
      </c>
    </row>
    <row r="1213" spans="1:1" x14ac:dyDescent="0.35">
      <c r="A1213" s="8" t="s">
        <v>3232</v>
      </c>
    </row>
    <row r="1214" spans="1:1" x14ac:dyDescent="0.35">
      <c r="A1214" s="7"/>
    </row>
    <row r="1215" spans="1:1" x14ac:dyDescent="0.35">
      <c r="A1215" s="7"/>
    </row>
    <row r="1216" spans="1:1" x14ac:dyDescent="0.35">
      <c r="A1216" s="7">
        <v>-3.9E-2</v>
      </c>
    </row>
    <row r="1217" spans="1:1" x14ac:dyDescent="0.35">
      <c r="A1217" s="7">
        <v>-0.14299999999999999</v>
      </c>
    </row>
    <row r="1218" spans="1:1" x14ac:dyDescent="0.35">
      <c r="A1218" s="7">
        <v>-8.8999999999999996E-2</v>
      </c>
    </row>
    <row r="1219" spans="1:1" x14ac:dyDescent="0.35">
      <c r="A1219" s="7">
        <v>-5.0000000000000001E-3</v>
      </c>
    </row>
    <row r="1220" spans="1:1" x14ac:dyDescent="0.35">
      <c r="A1220" s="7">
        <v>-1.7999999999999999E-2</v>
      </c>
    </row>
    <row r="1221" spans="1:1" x14ac:dyDescent="0.35">
      <c r="A1221" s="7">
        <v>-4.2999999999999997E-2</v>
      </c>
    </row>
    <row r="1222" spans="1:1" x14ac:dyDescent="0.35">
      <c r="A1222" s="7">
        <v>-6.3E-2</v>
      </c>
    </row>
    <row r="1223" spans="1:1" x14ac:dyDescent="0.35">
      <c r="A1223" s="7">
        <v>-7.0000000000000001E-3</v>
      </c>
    </row>
    <row r="1224" spans="1:1" x14ac:dyDescent="0.35">
      <c r="A1224" s="7">
        <v>-5.8000000000000003E-2</v>
      </c>
    </row>
    <row r="1225" spans="1:1" x14ac:dyDescent="0.35">
      <c r="A1225" s="8">
        <v>-5.1999999999999998E-2</v>
      </c>
    </row>
    <row r="1226" spans="1:1" x14ac:dyDescent="0.35">
      <c r="A1226" s="7"/>
    </row>
    <row r="1227" spans="1:1" x14ac:dyDescent="0.35">
      <c r="A1227" s="7"/>
    </row>
    <row r="1228" spans="1:1" x14ac:dyDescent="0.35">
      <c r="A1228" s="7" t="s">
        <v>3278</v>
      </c>
    </row>
    <row r="1229" spans="1:1" x14ac:dyDescent="0.35">
      <c r="A1229" s="7">
        <v>-5.5E-2</v>
      </c>
    </row>
    <row r="1230" spans="1:1" x14ac:dyDescent="0.35">
      <c r="A1230" s="7" t="s">
        <v>3242</v>
      </c>
    </row>
    <row r="1231" spans="1:1" x14ac:dyDescent="0.35">
      <c r="A1231" s="7">
        <v>-5.2999999999999999E-2</v>
      </c>
    </row>
    <row r="1232" spans="1:1" x14ac:dyDescent="0.35">
      <c r="A1232" s="7" t="s">
        <v>3313</v>
      </c>
    </row>
    <row r="1233" spans="1:1" x14ac:dyDescent="0.35">
      <c r="A1233" s="7">
        <v>-1.6E-2</v>
      </c>
    </row>
    <row r="1234" spans="1:1" x14ac:dyDescent="0.35">
      <c r="A1234" s="7" t="s">
        <v>3349</v>
      </c>
    </row>
    <row r="1235" spans="1:1" x14ac:dyDescent="0.35">
      <c r="A1235" s="7" t="s">
        <v>3325</v>
      </c>
    </row>
    <row r="1236" spans="1:1" x14ac:dyDescent="0.35">
      <c r="A1236" s="7">
        <v>-0.111</v>
      </c>
    </row>
    <row r="1237" spans="1:1" x14ac:dyDescent="0.35">
      <c r="A1237" s="7">
        <v>-7.0999999999999994E-2</v>
      </c>
    </row>
    <row r="1238" spans="1:1" x14ac:dyDescent="0.35">
      <c r="A1238" s="7">
        <v>-7.1999999999999995E-2</v>
      </c>
    </row>
    <row r="1239" spans="1:1" x14ac:dyDescent="0.35">
      <c r="A1239" s="7">
        <v>-2.1000000000000001E-2</v>
      </c>
    </row>
    <row r="1240" spans="1:1" x14ac:dyDescent="0.35">
      <c r="A1240" s="7">
        <v>-1.9E-2</v>
      </c>
    </row>
    <row r="1241" spans="1:1" x14ac:dyDescent="0.35">
      <c r="A1241" s="7">
        <v>-0.13400000000000001</v>
      </c>
    </row>
    <row r="1242" spans="1:1" x14ac:dyDescent="0.35">
      <c r="A1242" s="7" t="s">
        <v>3364</v>
      </c>
    </row>
    <row r="1243" spans="1:1" x14ac:dyDescent="0.35">
      <c r="A1243" s="7" t="s">
        <v>3333</v>
      </c>
    </row>
    <row r="1244" spans="1:1" x14ac:dyDescent="0.35">
      <c r="A1244" s="7">
        <v>-1.7999999999999999E-2</v>
      </c>
    </row>
    <row r="1245" spans="1:1" x14ac:dyDescent="0.35">
      <c r="A1245" s="7">
        <v>-0.13600000000000001</v>
      </c>
    </row>
    <row r="1246" spans="1:1" x14ac:dyDescent="0.35">
      <c r="A1246" s="7">
        <v>-0.13300000000000001</v>
      </c>
    </row>
    <row r="1247" spans="1:1" x14ac:dyDescent="0.35">
      <c r="A1247" s="7">
        <v>-5.8999999999999997E-2</v>
      </c>
    </row>
    <row r="1248" spans="1:1" x14ac:dyDescent="0.35">
      <c r="A1248" s="7">
        <v>-5.0999999999999997E-2</v>
      </c>
    </row>
    <row r="1249" spans="1:1" x14ac:dyDescent="0.35">
      <c r="A1249" s="7">
        <v>-2.5999999999999999E-2</v>
      </c>
    </row>
    <row r="1250" spans="1:1" x14ac:dyDescent="0.35">
      <c r="A1250" s="7">
        <v>-0.112</v>
      </c>
    </row>
    <row r="1251" spans="1:1" x14ac:dyDescent="0.35">
      <c r="A1251" s="7">
        <v>-1.6E-2</v>
      </c>
    </row>
    <row r="1252" spans="1:1" x14ac:dyDescent="0.35">
      <c r="A1252" s="7">
        <v>-0.123</v>
      </c>
    </row>
    <row r="1253" spans="1:1" x14ac:dyDescent="0.35">
      <c r="A1253" s="7">
        <v>-0.11799999999999999</v>
      </c>
    </row>
    <row r="1254" spans="1:1" x14ac:dyDescent="0.35">
      <c r="A1254" s="7" t="s">
        <v>3242</v>
      </c>
    </row>
    <row r="1255" spans="1:1" x14ac:dyDescent="0.35">
      <c r="A1255" s="7">
        <v>-4.3999999999999997E-2</v>
      </c>
    </row>
    <row r="1256" spans="1:1" x14ac:dyDescent="0.35">
      <c r="A1256" s="7">
        <v>-5.6000000000000001E-2</v>
      </c>
    </row>
    <row r="1257" spans="1:1" x14ac:dyDescent="0.35">
      <c r="A1257" s="7">
        <v>-3.6999999999999998E-2</v>
      </c>
    </row>
    <row r="1258" spans="1:1" x14ac:dyDescent="0.35">
      <c r="A1258" s="7" t="s">
        <v>3245</v>
      </c>
    </row>
    <row r="1259" spans="1:1" x14ac:dyDescent="0.35">
      <c r="A1259" s="7">
        <v>-3.4000000000000002E-2</v>
      </c>
    </row>
    <row r="1260" spans="1:1" x14ac:dyDescent="0.35">
      <c r="A1260" s="7" t="s">
        <v>3251</v>
      </c>
    </row>
    <row r="1261" spans="1:1" x14ac:dyDescent="0.35">
      <c r="A1261" s="7" t="s">
        <v>3305</v>
      </c>
    </row>
    <row r="1262" spans="1:1" x14ac:dyDescent="0.35">
      <c r="A1262" s="7">
        <v>-7.6999999999999999E-2</v>
      </c>
    </row>
    <row r="1263" spans="1:1" x14ac:dyDescent="0.35">
      <c r="A1263" s="7">
        <v>-3.4000000000000002E-2</v>
      </c>
    </row>
    <row r="1264" spans="1:1" x14ac:dyDescent="0.35">
      <c r="A1264" s="7">
        <v>-7.0000000000000001E-3</v>
      </c>
    </row>
    <row r="1265" spans="1:1" x14ac:dyDescent="0.35">
      <c r="A1265" s="7">
        <v>-3.1E-2</v>
      </c>
    </row>
    <row r="1266" spans="1:1" x14ac:dyDescent="0.35">
      <c r="A1266" s="8">
        <v>-5.5E-2</v>
      </c>
    </row>
    <row r="1267" spans="1:1" x14ac:dyDescent="0.35">
      <c r="A1267" s="7"/>
    </row>
    <row r="1268" spans="1:1" x14ac:dyDescent="0.35">
      <c r="A1268" s="7"/>
    </row>
    <row r="1269" spans="1:1" x14ac:dyDescent="0.35">
      <c r="A1269" s="7" t="s">
        <v>3342</v>
      </c>
    </row>
    <row r="1270" spans="1:1" x14ac:dyDescent="0.35">
      <c r="A1270" s="7">
        <v>-1.6E-2</v>
      </c>
    </row>
    <row r="1271" spans="1:1" x14ac:dyDescent="0.35">
      <c r="A1271" s="7" t="s">
        <v>3319</v>
      </c>
    </row>
    <row r="1272" spans="1:1" x14ac:dyDescent="0.35">
      <c r="A1272" s="7">
        <v>-5.6000000000000001E-2</v>
      </c>
    </row>
    <row r="1273" spans="1:1" x14ac:dyDescent="0.35">
      <c r="A1273" s="7" t="s">
        <v>3240</v>
      </c>
    </row>
    <row r="1274" spans="1:1" x14ac:dyDescent="0.35">
      <c r="A1274" s="7">
        <v>-0.10299999999999999</v>
      </c>
    </row>
    <row r="1275" spans="1:1" x14ac:dyDescent="0.35">
      <c r="A1275" s="7">
        <v>-6.7000000000000004E-2</v>
      </c>
    </row>
    <row r="1276" spans="1:1" x14ac:dyDescent="0.35">
      <c r="A1276" s="7">
        <v>-4.0000000000000001E-3</v>
      </c>
    </row>
    <row r="1277" spans="1:1" x14ac:dyDescent="0.35">
      <c r="A1277" s="7" t="s">
        <v>3230</v>
      </c>
    </row>
    <row r="1278" spans="1:1" x14ac:dyDescent="0.35">
      <c r="A1278" s="7">
        <v>-2.5999999999999999E-2</v>
      </c>
    </row>
    <row r="1279" spans="1:1" x14ac:dyDescent="0.35">
      <c r="A1279" s="7" t="s">
        <v>3240</v>
      </c>
    </row>
    <row r="1280" spans="1:1" x14ac:dyDescent="0.35">
      <c r="A1280" s="7" t="s">
        <v>3231</v>
      </c>
    </row>
    <row r="1281" spans="1:1" x14ac:dyDescent="0.35">
      <c r="A1281" s="7" t="s">
        <v>3293</v>
      </c>
    </row>
    <row r="1282" spans="1:1" x14ac:dyDescent="0.35">
      <c r="A1282" s="7">
        <v>-6.6000000000000003E-2</v>
      </c>
    </row>
    <row r="1283" spans="1:1" x14ac:dyDescent="0.35">
      <c r="A1283" s="7">
        <v>-0.111</v>
      </c>
    </row>
    <row r="1284" spans="1:1" x14ac:dyDescent="0.35">
      <c r="A1284" s="7">
        <v>-4.7E-2</v>
      </c>
    </row>
    <row r="1285" spans="1:1" x14ac:dyDescent="0.35">
      <c r="A1285" s="7">
        <v>-3.5999999999999997E-2</v>
      </c>
    </row>
    <row r="1286" spans="1:1" x14ac:dyDescent="0.35">
      <c r="A1286" s="7">
        <v>-6.2E-2</v>
      </c>
    </row>
    <row r="1287" spans="1:1" x14ac:dyDescent="0.35">
      <c r="A1287" s="7">
        <v>-0.17699999999999999</v>
      </c>
    </row>
    <row r="1288" spans="1:1" x14ac:dyDescent="0.35">
      <c r="A1288" s="7">
        <v>-4.7E-2</v>
      </c>
    </row>
    <row r="1289" spans="1:1" x14ac:dyDescent="0.35">
      <c r="A1289" s="7">
        <v>-7.0999999999999994E-2</v>
      </c>
    </row>
    <row r="1290" spans="1:1" x14ac:dyDescent="0.35">
      <c r="A1290" s="7">
        <v>-0.112</v>
      </c>
    </row>
    <row r="1291" spans="1:1" x14ac:dyDescent="0.35">
      <c r="A1291" s="7">
        <v>-5.3999999999999999E-2</v>
      </c>
    </row>
    <row r="1292" spans="1:1" x14ac:dyDescent="0.35">
      <c r="A1292" s="7">
        <v>-2.5000000000000001E-2</v>
      </c>
    </row>
    <row r="1293" spans="1:1" x14ac:dyDescent="0.35">
      <c r="A1293" s="7">
        <v>-7.3999999999999996E-2</v>
      </c>
    </row>
    <row r="1294" spans="1:1" x14ac:dyDescent="0.35">
      <c r="A1294" s="7" t="s">
        <v>3365</v>
      </c>
    </row>
    <row r="1295" spans="1:1" x14ac:dyDescent="0.35">
      <c r="A1295" s="7">
        <v>-0.13700000000000001</v>
      </c>
    </row>
    <row r="1296" spans="1:1" x14ac:dyDescent="0.35">
      <c r="A1296" s="7">
        <v>-2.3E-2</v>
      </c>
    </row>
    <row r="1297" spans="1:1" x14ac:dyDescent="0.35">
      <c r="A1297" s="7">
        <v>-0.106</v>
      </c>
    </row>
    <row r="1298" spans="1:1" x14ac:dyDescent="0.35">
      <c r="A1298" s="7">
        <v>-5.3999999999999999E-2</v>
      </c>
    </row>
    <row r="1299" spans="1:1" x14ac:dyDescent="0.35">
      <c r="A1299" s="7">
        <v>-0.113</v>
      </c>
    </row>
    <row r="1300" spans="1:1" x14ac:dyDescent="0.35">
      <c r="A1300" s="7" t="s">
        <v>3236</v>
      </c>
    </row>
    <row r="1301" spans="1:1" x14ac:dyDescent="0.35">
      <c r="A1301" s="7">
        <v>-8.5000000000000006E-2</v>
      </c>
    </row>
    <row r="1302" spans="1:1" x14ac:dyDescent="0.35">
      <c r="A1302" s="8">
        <v>-6.9000000000000006E-2</v>
      </c>
    </row>
    <row r="1303" spans="1:1" x14ac:dyDescent="0.35">
      <c r="A1303" s="7"/>
    </row>
    <row r="1304" spans="1:1" x14ac:dyDescent="0.35">
      <c r="A1304" s="7"/>
    </row>
    <row r="1305" spans="1:1" x14ac:dyDescent="0.35">
      <c r="A1305" s="7">
        <v>-2.5999999999999999E-2</v>
      </c>
    </row>
    <row r="1306" spans="1:1" x14ac:dyDescent="0.35">
      <c r="A1306" s="7" t="s">
        <v>3236</v>
      </c>
    </row>
    <row r="1307" spans="1:1" x14ac:dyDescent="0.35">
      <c r="A1307" s="7">
        <v>-2.7E-2</v>
      </c>
    </row>
    <row r="1308" spans="1:1" x14ac:dyDescent="0.35">
      <c r="A1308" s="7">
        <v>-5.5E-2</v>
      </c>
    </row>
    <row r="1309" spans="1:1" x14ac:dyDescent="0.35">
      <c r="A1309" s="7" t="s">
        <v>3290</v>
      </c>
    </row>
    <row r="1310" spans="1:1" x14ac:dyDescent="0.35">
      <c r="A1310" s="7" t="s">
        <v>3248</v>
      </c>
    </row>
    <row r="1311" spans="1:1" x14ac:dyDescent="0.35">
      <c r="A1311" s="7" t="s">
        <v>3366</v>
      </c>
    </row>
    <row r="1312" spans="1:1" x14ac:dyDescent="0.35">
      <c r="A1312" s="7">
        <v>-0.14799999999999999</v>
      </c>
    </row>
    <row r="1313" spans="1:1" x14ac:dyDescent="0.35">
      <c r="A1313" s="7">
        <v>-5.8999999999999997E-2</v>
      </c>
    </row>
    <row r="1314" spans="1:1" x14ac:dyDescent="0.35">
      <c r="A1314" s="7">
        <v>-0.13400000000000001</v>
      </c>
    </row>
    <row r="1315" spans="1:1" x14ac:dyDescent="0.35">
      <c r="A1315" s="7">
        <v>-0.17100000000000001</v>
      </c>
    </row>
    <row r="1316" spans="1:1" x14ac:dyDescent="0.35">
      <c r="A1316" s="7">
        <v>-7.6999999999999999E-2</v>
      </c>
    </row>
    <row r="1317" spans="1:1" x14ac:dyDescent="0.35">
      <c r="A1317" s="7">
        <v>-1.2999999999999999E-2</v>
      </c>
    </row>
    <row r="1318" spans="1:1" x14ac:dyDescent="0.35">
      <c r="A1318" s="7">
        <v>-4.7E-2</v>
      </c>
    </row>
    <row r="1319" spans="1:1" x14ac:dyDescent="0.35">
      <c r="A1319" s="7">
        <v>-0.122</v>
      </c>
    </row>
    <row r="1320" spans="1:1" x14ac:dyDescent="0.35">
      <c r="A1320" s="7">
        <v>-0.115</v>
      </c>
    </row>
    <row r="1321" spans="1:1" x14ac:dyDescent="0.35">
      <c r="A1321" s="7">
        <v>-8.4000000000000005E-2</v>
      </c>
    </row>
    <row r="1322" spans="1:1" x14ac:dyDescent="0.35">
      <c r="A1322" s="7">
        <v>-0.158</v>
      </c>
    </row>
    <row r="1323" spans="1:1" x14ac:dyDescent="0.35">
      <c r="A1323" s="7">
        <v>-0.153</v>
      </c>
    </row>
    <row r="1324" spans="1:1" x14ac:dyDescent="0.35">
      <c r="A1324" s="7">
        <v>-4.1000000000000002E-2</v>
      </c>
    </row>
    <row r="1325" spans="1:1" x14ac:dyDescent="0.35">
      <c r="A1325" s="7">
        <v>-0.10299999999999999</v>
      </c>
    </row>
    <row r="1326" spans="1:1" x14ac:dyDescent="0.35">
      <c r="A1326" s="7">
        <v>-0.17499999999999999</v>
      </c>
    </row>
    <row r="1327" spans="1:1" x14ac:dyDescent="0.35">
      <c r="A1327" s="7">
        <v>-6.3E-2</v>
      </c>
    </row>
    <row r="1328" spans="1:1" x14ac:dyDescent="0.35">
      <c r="A1328" s="7">
        <v>-0.114</v>
      </c>
    </row>
    <row r="1329" spans="1:1" x14ac:dyDescent="0.35">
      <c r="A1329" s="7">
        <v>-5.8999999999999997E-2</v>
      </c>
    </row>
    <row r="1330" spans="1:1" x14ac:dyDescent="0.35">
      <c r="A1330" s="7">
        <v>-0.16700000000000001</v>
      </c>
    </row>
    <row r="1331" spans="1:1" x14ac:dyDescent="0.35">
      <c r="A1331" s="7">
        <v>-5.2999999999999999E-2</v>
      </c>
    </row>
    <row r="1332" spans="1:1" x14ac:dyDescent="0.35">
      <c r="A1332" s="7">
        <v>-8.1000000000000003E-2</v>
      </c>
    </row>
    <row r="1333" spans="1:1" x14ac:dyDescent="0.35">
      <c r="A1333" s="7" t="s">
        <v>3338</v>
      </c>
    </row>
    <row r="1334" spans="1:1" x14ac:dyDescent="0.35">
      <c r="A1334" s="7">
        <v>-8.8999999999999996E-2</v>
      </c>
    </row>
    <row r="1335" spans="1:1" x14ac:dyDescent="0.35">
      <c r="A1335" s="7">
        <v>-6.7000000000000004E-2</v>
      </c>
    </row>
    <row r="1336" spans="1:1" x14ac:dyDescent="0.35">
      <c r="A1336" s="7" t="s">
        <v>3232</v>
      </c>
    </row>
    <row r="1337" spans="1:1" x14ac:dyDescent="0.35">
      <c r="A1337" s="7" t="s">
        <v>3312</v>
      </c>
    </row>
    <row r="1338" spans="1:1" x14ac:dyDescent="0.35">
      <c r="A1338" s="7">
        <v>-9.0999999999999998E-2</v>
      </c>
    </row>
    <row r="1339" spans="1:1" x14ac:dyDescent="0.35">
      <c r="A1339" s="7" t="s">
        <v>3319</v>
      </c>
    </row>
    <row r="1340" spans="1:1" x14ac:dyDescent="0.35">
      <c r="A1340" s="8">
        <v>-8.1000000000000003E-2</v>
      </c>
    </row>
    <row r="1341" spans="1:1" x14ac:dyDescent="0.35">
      <c r="A1341" s="7"/>
    </row>
    <row r="1342" spans="1:1" x14ac:dyDescent="0.35">
      <c r="A1342" s="7"/>
    </row>
    <row r="1343" spans="1:1" x14ac:dyDescent="0.35">
      <c r="A1343" s="7">
        <v>-5.8999999999999997E-2</v>
      </c>
    </row>
    <row r="1344" spans="1:1" x14ac:dyDescent="0.35">
      <c r="A1344" s="7">
        <v>-0.122</v>
      </c>
    </row>
    <row r="1345" spans="1:1" x14ac:dyDescent="0.35">
      <c r="A1345" s="7" t="s">
        <v>3259</v>
      </c>
    </row>
    <row r="1346" spans="1:1" x14ac:dyDescent="0.35">
      <c r="A1346" s="7">
        <v>-4.0000000000000001E-3</v>
      </c>
    </row>
    <row r="1347" spans="1:1" x14ac:dyDescent="0.35">
      <c r="A1347" s="7">
        <v>-9.0999999999999998E-2</v>
      </c>
    </row>
    <row r="1348" spans="1:1" x14ac:dyDescent="0.35">
      <c r="A1348" s="7">
        <v>-9.0999999999999998E-2</v>
      </c>
    </row>
    <row r="1349" spans="1:1" x14ac:dyDescent="0.35">
      <c r="A1349" s="7" t="s">
        <v>3261</v>
      </c>
    </row>
    <row r="1350" spans="1:1" x14ac:dyDescent="0.35">
      <c r="A1350" s="7">
        <v>-9.4E-2</v>
      </c>
    </row>
    <row r="1351" spans="1:1" x14ac:dyDescent="0.35">
      <c r="A1351" s="7">
        <v>-0.17299999999999999</v>
      </c>
    </row>
    <row r="1352" spans="1:1" x14ac:dyDescent="0.35">
      <c r="A1352" s="7">
        <v>-3.5999999999999997E-2</v>
      </c>
    </row>
    <row r="1353" spans="1:1" x14ac:dyDescent="0.35">
      <c r="A1353" s="7">
        <v>-0.17799999999999999</v>
      </c>
    </row>
    <row r="1354" spans="1:1" x14ac:dyDescent="0.35">
      <c r="A1354" s="7" t="s">
        <v>3367</v>
      </c>
    </row>
    <row r="1355" spans="1:1" x14ac:dyDescent="0.35">
      <c r="A1355" s="7">
        <v>-0.14299999999999999</v>
      </c>
    </row>
    <row r="1356" spans="1:1" x14ac:dyDescent="0.35">
      <c r="A1356" s="7">
        <v>-8.5000000000000006E-2</v>
      </c>
    </row>
    <row r="1357" spans="1:1" x14ac:dyDescent="0.35">
      <c r="A1357" s="7">
        <v>-8.9999999999999993E-3</v>
      </c>
    </row>
    <row r="1358" spans="1:1" x14ac:dyDescent="0.35">
      <c r="A1358" s="7">
        <v>-1.9E-2</v>
      </c>
    </row>
    <row r="1359" spans="1:1" x14ac:dyDescent="0.35">
      <c r="A1359" s="7">
        <v>-0.121</v>
      </c>
    </row>
    <row r="1360" spans="1:1" x14ac:dyDescent="0.35">
      <c r="A1360" s="7" t="s">
        <v>3236</v>
      </c>
    </row>
    <row r="1361" spans="1:1" x14ac:dyDescent="0.35">
      <c r="A1361" s="7">
        <v>-3.2000000000000001E-2</v>
      </c>
    </row>
    <row r="1362" spans="1:1" x14ac:dyDescent="0.35">
      <c r="A1362" s="7">
        <v>-6.9000000000000006E-2</v>
      </c>
    </row>
    <row r="1363" spans="1:1" x14ac:dyDescent="0.35">
      <c r="A1363" s="7">
        <v>-6.2E-2</v>
      </c>
    </row>
    <row r="1364" spans="1:1" x14ac:dyDescent="0.35">
      <c r="A1364" s="7" t="s">
        <v>3251</v>
      </c>
    </row>
    <row r="1365" spans="1:1" x14ac:dyDescent="0.35">
      <c r="A1365" s="7" t="s">
        <v>3345</v>
      </c>
    </row>
    <row r="1366" spans="1:1" x14ac:dyDescent="0.35">
      <c r="A1366" s="7">
        <v>-0.112</v>
      </c>
    </row>
    <row r="1367" spans="1:1" x14ac:dyDescent="0.35">
      <c r="A1367" s="7">
        <v>-2.4E-2</v>
      </c>
    </row>
    <row r="1368" spans="1:1" x14ac:dyDescent="0.35">
      <c r="A1368" s="7" t="s">
        <v>3241</v>
      </c>
    </row>
    <row r="1369" spans="1:1" x14ac:dyDescent="0.35">
      <c r="A1369" s="7" t="s">
        <v>3368</v>
      </c>
    </row>
    <row r="1370" spans="1:1" x14ac:dyDescent="0.35">
      <c r="A1370" s="7">
        <v>-7.6999999999999999E-2</v>
      </c>
    </row>
    <row r="1371" spans="1:1" x14ac:dyDescent="0.35">
      <c r="A1371" s="7">
        <v>-1.6E-2</v>
      </c>
    </row>
    <row r="1372" spans="1:1" x14ac:dyDescent="0.35">
      <c r="A1372" s="7">
        <v>-5.6000000000000001E-2</v>
      </c>
    </row>
    <row r="1373" spans="1:1" x14ac:dyDescent="0.35">
      <c r="A1373" s="7" t="s">
        <v>3257</v>
      </c>
    </row>
    <row r="1374" spans="1:1" x14ac:dyDescent="0.35">
      <c r="A1374" s="7" t="s">
        <v>3308</v>
      </c>
    </row>
    <row r="1375" spans="1:1" x14ac:dyDescent="0.35">
      <c r="A1375" s="7" t="s">
        <v>3282</v>
      </c>
    </row>
    <row r="1376" spans="1:1" x14ac:dyDescent="0.35">
      <c r="A1376" s="7">
        <v>-0.186</v>
      </c>
    </row>
    <row r="1377" spans="1:1" x14ac:dyDescent="0.35">
      <c r="A1377" s="7" t="s">
        <v>3310</v>
      </c>
    </row>
    <row r="1378" spans="1:1" x14ac:dyDescent="0.35">
      <c r="A1378" s="7" t="s">
        <v>3245</v>
      </c>
    </row>
    <row r="1379" spans="1:1" x14ac:dyDescent="0.35">
      <c r="A1379" s="7">
        <v>-6.6000000000000003E-2</v>
      </c>
    </row>
    <row r="1380" spans="1:1" x14ac:dyDescent="0.35">
      <c r="A1380" s="7">
        <v>-1.4E-2</v>
      </c>
    </row>
    <row r="1381" spans="1:1" x14ac:dyDescent="0.35">
      <c r="A1381" s="8">
        <v>-0.124</v>
      </c>
    </row>
    <row r="1382" spans="1:1" x14ac:dyDescent="0.35">
      <c r="A1382" s="7"/>
    </row>
    <row r="1383" spans="1:1" x14ac:dyDescent="0.35">
      <c r="A1383" s="7"/>
    </row>
    <row r="1384" spans="1:1" x14ac:dyDescent="0.35">
      <c r="A1384" s="7">
        <v>-0.128</v>
      </c>
    </row>
    <row r="1385" spans="1:1" x14ac:dyDescent="0.35">
      <c r="A1385" s="7" t="s">
        <v>3338</v>
      </c>
    </row>
    <row r="1386" spans="1:1" x14ac:dyDescent="0.35">
      <c r="A1386" s="7">
        <v>-3.6999999999999998E-2</v>
      </c>
    </row>
    <row r="1387" spans="1:1" x14ac:dyDescent="0.35">
      <c r="A1387" s="7">
        <v>-8.2000000000000003E-2</v>
      </c>
    </row>
    <row r="1388" spans="1:1" x14ac:dyDescent="0.35">
      <c r="A1388" s="7">
        <v>-7.0000000000000001E-3</v>
      </c>
    </row>
    <row r="1389" spans="1:1" x14ac:dyDescent="0.35">
      <c r="A1389" s="7">
        <v>-8.5999999999999993E-2</v>
      </c>
    </row>
    <row r="1390" spans="1:1" x14ac:dyDescent="0.35">
      <c r="A1390" s="7">
        <v>-0.13100000000000001</v>
      </c>
    </row>
    <row r="1391" spans="1:1" x14ac:dyDescent="0.35">
      <c r="A1391" s="7">
        <v>-7.2999999999999995E-2</v>
      </c>
    </row>
    <row r="1392" spans="1:1" x14ac:dyDescent="0.35">
      <c r="A1392" s="7" t="s">
        <v>3271</v>
      </c>
    </row>
    <row r="1393" spans="1:1" x14ac:dyDescent="0.35">
      <c r="A1393" s="7">
        <v>-6.6000000000000003E-2</v>
      </c>
    </row>
    <row r="1394" spans="1:1" x14ac:dyDescent="0.35">
      <c r="A1394" s="7">
        <v>-0.14399999999999999</v>
      </c>
    </row>
    <row r="1395" spans="1:1" x14ac:dyDescent="0.35">
      <c r="A1395" s="7">
        <v>-8.1000000000000003E-2</v>
      </c>
    </row>
    <row r="1396" spans="1:1" x14ac:dyDescent="0.35">
      <c r="A1396" s="7">
        <v>-9.7000000000000003E-2</v>
      </c>
    </row>
    <row r="1397" spans="1:1" x14ac:dyDescent="0.35">
      <c r="A1397" s="7">
        <v>-9.8000000000000004E-2</v>
      </c>
    </row>
    <row r="1398" spans="1:1" x14ac:dyDescent="0.35">
      <c r="A1398" s="7">
        <v>-0.105</v>
      </c>
    </row>
    <row r="1399" spans="1:1" x14ac:dyDescent="0.35">
      <c r="A1399" s="7">
        <v>-3.2000000000000001E-2</v>
      </c>
    </row>
    <row r="1400" spans="1:1" x14ac:dyDescent="0.35">
      <c r="A1400" s="7" t="s">
        <v>3254</v>
      </c>
    </row>
    <row r="1401" spans="1:1" x14ac:dyDescent="0.35">
      <c r="A1401" s="7" t="s">
        <v>3369</v>
      </c>
    </row>
    <row r="1402" spans="1:1" x14ac:dyDescent="0.35">
      <c r="A1402" s="7" t="s">
        <v>3344</v>
      </c>
    </row>
    <row r="1403" spans="1:1" x14ac:dyDescent="0.35">
      <c r="A1403" s="7">
        <v>-5.7000000000000002E-2</v>
      </c>
    </row>
    <row r="1404" spans="1:1" x14ac:dyDescent="0.35">
      <c r="A1404" s="7" t="s">
        <v>3330</v>
      </c>
    </row>
    <row r="1405" spans="1:1" x14ac:dyDescent="0.35">
      <c r="A1405" s="7">
        <v>-0.153</v>
      </c>
    </row>
    <row r="1406" spans="1:1" x14ac:dyDescent="0.35">
      <c r="A1406" s="7">
        <v>-0.113</v>
      </c>
    </row>
    <row r="1407" spans="1:1" x14ac:dyDescent="0.35">
      <c r="A1407" s="7">
        <v>-6.7000000000000004E-2</v>
      </c>
    </row>
    <row r="1408" spans="1:1" x14ac:dyDescent="0.35">
      <c r="A1408" s="7">
        <v>-0.112</v>
      </c>
    </row>
    <row r="1409" spans="1:1" x14ac:dyDescent="0.35">
      <c r="A1409" s="7">
        <v>-2.1000000000000001E-2</v>
      </c>
    </row>
    <row r="1410" spans="1:1" x14ac:dyDescent="0.35">
      <c r="A1410" s="7">
        <v>-5.5E-2</v>
      </c>
    </row>
    <row r="1411" spans="1:1" x14ac:dyDescent="0.35">
      <c r="A1411" s="7">
        <v>-0.13600000000000001</v>
      </c>
    </row>
    <row r="1412" spans="1:1" x14ac:dyDescent="0.35">
      <c r="A1412" s="7">
        <v>-2.4E-2</v>
      </c>
    </row>
    <row r="1413" spans="1:1" x14ac:dyDescent="0.35">
      <c r="A1413" s="7">
        <v>-6.0000000000000001E-3</v>
      </c>
    </row>
    <row r="1414" spans="1:1" x14ac:dyDescent="0.35">
      <c r="A1414" s="7">
        <v>-0.14499999999999999</v>
      </c>
    </row>
    <row r="1415" spans="1:1" x14ac:dyDescent="0.35">
      <c r="A1415" s="7">
        <v>-8.0000000000000002E-3</v>
      </c>
    </row>
    <row r="1416" spans="1:1" x14ac:dyDescent="0.35">
      <c r="A1416" s="7">
        <v>-6.2E-2</v>
      </c>
    </row>
    <row r="1417" spans="1:1" x14ac:dyDescent="0.35">
      <c r="A1417" s="7">
        <v>-0.114</v>
      </c>
    </row>
    <row r="1418" spans="1:1" x14ac:dyDescent="0.35">
      <c r="A1418" s="7">
        <v>-0.121</v>
      </c>
    </row>
    <row r="1419" spans="1:1" x14ac:dyDescent="0.35">
      <c r="A1419" s="7">
        <v>-1.4E-2</v>
      </c>
    </row>
    <row r="1420" spans="1:1" x14ac:dyDescent="0.35">
      <c r="A1420" s="7" t="s">
        <v>3319</v>
      </c>
    </row>
    <row r="1421" spans="1:1" x14ac:dyDescent="0.35">
      <c r="A1421" s="7">
        <v>-7.9000000000000001E-2</v>
      </c>
    </row>
    <row r="1422" spans="1:1" x14ac:dyDescent="0.35">
      <c r="A1422" s="7">
        <v>-0.104</v>
      </c>
    </row>
    <row r="1423" spans="1:1" x14ac:dyDescent="0.35">
      <c r="A1423" s="7" t="s">
        <v>3328</v>
      </c>
    </row>
    <row r="1424" spans="1:1" x14ac:dyDescent="0.35">
      <c r="A1424" s="7">
        <v>-4.2000000000000003E-2</v>
      </c>
    </row>
    <row r="1425" spans="1:1" x14ac:dyDescent="0.35">
      <c r="A1425" s="7" t="s">
        <v>3370</v>
      </c>
    </row>
    <row r="1426" spans="1:1" x14ac:dyDescent="0.35">
      <c r="A1426" s="7">
        <v>-0.22700000000000001</v>
      </c>
    </row>
    <row r="1427" spans="1:1" x14ac:dyDescent="0.35">
      <c r="A1427" s="7">
        <v>-4.5999999999999999E-2</v>
      </c>
    </row>
    <row r="1428" spans="1:1" x14ac:dyDescent="0.35">
      <c r="A1428" s="7">
        <v>-9.8000000000000004E-2</v>
      </c>
    </row>
    <row r="1429" spans="1:1" x14ac:dyDescent="0.35">
      <c r="A1429" s="7" t="s">
        <v>3240</v>
      </c>
    </row>
    <row r="1430" spans="1:1" x14ac:dyDescent="0.35">
      <c r="A1430" s="7">
        <v>-5.7000000000000002E-2</v>
      </c>
    </row>
    <row r="1431" spans="1:1" x14ac:dyDescent="0.35">
      <c r="A1431" s="7">
        <v>-0.104</v>
      </c>
    </row>
    <row r="1432" spans="1:1" x14ac:dyDescent="0.35">
      <c r="A1432" s="7">
        <v>-0.122</v>
      </c>
    </row>
    <row r="1433" spans="1:1" x14ac:dyDescent="0.35">
      <c r="A1433" s="7">
        <v>-7.8E-2</v>
      </c>
    </row>
    <row r="1434" spans="1:1" x14ac:dyDescent="0.35">
      <c r="A1434" s="7">
        <v>-6.7000000000000004E-2</v>
      </c>
    </row>
    <row r="1435" spans="1:1" x14ac:dyDescent="0.35">
      <c r="A1435" s="7">
        <v>-0.38900000000000001</v>
      </c>
    </row>
    <row r="1436" spans="1:1" x14ac:dyDescent="0.35">
      <c r="A1436" s="7">
        <v>-9.7000000000000003E-2</v>
      </c>
    </row>
    <row r="1437" spans="1:1" x14ac:dyDescent="0.35">
      <c r="A1437" s="7">
        <v>-5.5E-2</v>
      </c>
    </row>
    <row r="1438" spans="1:1" x14ac:dyDescent="0.35">
      <c r="A1438" s="7" t="s">
        <v>3274</v>
      </c>
    </row>
    <row r="1439" spans="1:1" x14ac:dyDescent="0.35">
      <c r="A1439" s="7">
        <v>-0.10100000000000001</v>
      </c>
    </row>
    <row r="1440" spans="1:1" x14ac:dyDescent="0.35">
      <c r="A1440" s="7">
        <v>-8.6999999999999994E-2</v>
      </c>
    </row>
    <row r="1441" spans="1:1" x14ac:dyDescent="0.35">
      <c r="A1441" s="7" t="s">
        <v>3289</v>
      </c>
    </row>
    <row r="1442" spans="1:1" x14ac:dyDescent="0.35">
      <c r="A1442" s="7">
        <v>-3.6999999999999998E-2</v>
      </c>
    </row>
    <row r="1443" spans="1:1" x14ac:dyDescent="0.35">
      <c r="A1443" s="7" t="s">
        <v>3250</v>
      </c>
    </row>
    <row r="1444" spans="1:1" x14ac:dyDescent="0.35">
      <c r="A1444" s="8">
        <v>-9.7000000000000003E-2</v>
      </c>
    </row>
    <row r="1445" spans="1:1" x14ac:dyDescent="0.35">
      <c r="A1445" s="7"/>
    </row>
    <row r="1446" spans="1:1" x14ac:dyDescent="0.35">
      <c r="A1446" s="7"/>
    </row>
    <row r="1447" spans="1:1" x14ac:dyDescent="0.35">
      <c r="A1447" s="7">
        <v>-4.1000000000000002E-2</v>
      </c>
    </row>
    <row r="1448" spans="1:1" x14ac:dyDescent="0.35">
      <c r="A1448" s="7">
        <v>-7.9000000000000001E-2</v>
      </c>
    </row>
    <row r="1449" spans="1:1" x14ac:dyDescent="0.35">
      <c r="A1449" s="7">
        <v>-8.5000000000000006E-2</v>
      </c>
    </row>
    <row r="1450" spans="1:1" x14ac:dyDescent="0.35">
      <c r="A1450" s="7">
        <v>-7.3999999999999996E-2</v>
      </c>
    </row>
    <row r="1451" spans="1:1" x14ac:dyDescent="0.35">
      <c r="A1451" s="7">
        <v>-4.3999999999999997E-2</v>
      </c>
    </row>
    <row r="1452" spans="1:1" x14ac:dyDescent="0.35">
      <c r="A1452" s="7" t="s">
        <v>3232</v>
      </c>
    </row>
    <row r="1453" spans="1:1" x14ac:dyDescent="0.35">
      <c r="A1453" s="7">
        <v>-9.8000000000000004E-2</v>
      </c>
    </row>
    <row r="1454" spans="1:1" x14ac:dyDescent="0.35">
      <c r="A1454" s="7">
        <v>-0.124</v>
      </c>
    </row>
    <row r="1455" spans="1:1" x14ac:dyDescent="0.35">
      <c r="A1455" s="7">
        <v>-3.5999999999999997E-2</v>
      </c>
    </row>
    <row r="1456" spans="1:1" x14ac:dyDescent="0.35">
      <c r="A1456" s="7">
        <v>-0.14099999999999999</v>
      </c>
    </row>
    <row r="1457" spans="1:1" x14ac:dyDescent="0.35">
      <c r="A1457" s="7">
        <v>-6.6000000000000003E-2</v>
      </c>
    </row>
    <row r="1458" spans="1:1" x14ac:dyDescent="0.35">
      <c r="A1458" s="7">
        <v>-0.14499999999999999</v>
      </c>
    </row>
    <row r="1459" spans="1:1" x14ac:dyDescent="0.35">
      <c r="A1459" s="7">
        <v>-3.9E-2</v>
      </c>
    </row>
    <row r="1460" spans="1:1" x14ac:dyDescent="0.35">
      <c r="A1460" s="7">
        <v>-0.11600000000000001</v>
      </c>
    </row>
    <row r="1461" spans="1:1" x14ac:dyDescent="0.35">
      <c r="A1461" s="7" t="s">
        <v>3251</v>
      </c>
    </row>
    <row r="1462" spans="1:1" x14ac:dyDescent="0.35">
      <c r="A1462" s="7" t="s">
        <v>3232</v>
      </c>
    </row>
    <row r="1463" spans="1:1" x14ac:dyDescent="0.35">
      <c r="A1463" s="7">
        <v>-0.23400000000000001</v>
      </c>
    </row>
    <row r="1464" spans="1:1" x14ac:dyDescent="0.35">
      <c r="A1464" s="7">
        <v>-4.2999999999999997E-2</v>
      </c>
    </row>
    <row r="1465" spans="1:1" x14ac:dyDescent="0.35">
      <c r="A1465" s="7">
        <v>-0.11799999999999999</v>
      </c>
    </row>
    <row r="1466" spans="1:1" x14ac:dyDescent="0.35">
      <c r="A1466" s="7">
        <v>-0.10199999999999999</v>
      </c>
    </row>
    <row r="1467" spans="1:1" x14ac:dyDescent="0.35">
      <c r="A1467" s="7">
        <v>-9.4E-2</v>
      </c>
    </row>
    <row r="1468" spans="1:1" x14ac:dyDescent="0.35">
      <c r="A1468" s="7">
        <v>-0.121</v>
      </c>
    </row>
    <row r="1469" spans="1:1" x14ac:dyDescent="0.35">
      <c r="A1469" s="7">
        <v>-0.13300000000000001</v>
      </c>
    </row>
    <row r="1470" spans="1:1" x14ac:dyDescent="0.35">
      <c r="A1470" s="7">
        <v>-0.128</v>
      </c>
    </row>
    <row r="1471" spans="1:1" x14ac:dyDescent="0.35">
      <c r="A1471" s="7">
        <v>-0.13600000000000001</v>
      </c>
    </row>
    <row r="1472" spans="1:1" x14ac:dyDescent="0.35">
      <c r="A1472" s="7" t="s">
        <v>3248</v>
      </c>
    </row>
    <row r="1473" spans="1:1" x14ac:dyDescent="0.35">
      <c r="A1473" s="7">
        <v>-8.5000000000000006E-2</v>
      </c>
    </row>
    <row r="1474" spans="1:1" x14ac:dyDescent="0.35">
      <c r="A1474" s="7">
        <v>-0.13200000000000001</v>
      </c>
    </row>
    <row r="1475" spans="1:1" x14ac:dyDescent="0.35">
      <c r="A1475" s="7" t="s">
        <v>3245</v>
      </c>
    </row>
    <row r="1476" spans="1:1" x14ac:dyDescent="0.35">
      <c r="A1476" s="7">
        <v>-0.14099999999999999</v>
      </c>
    </row>
    <row r="1477" spans="1:1" x14ac:dyDescent="0.35">
      <c r="A1477" s="7">
        <v>-9.1999999999999998E-2</v>
      </c>
    </row>
    <row r="1478" spans="1:1" x14ac:dyDescent="0.35">
      <c r="A1478" s="7">
        <v>-0.14199999999999999</v>
      </c>
    </row>
    <row r="1479" spans="1:1" x14ac:dyDescent="0.35">
      <c r="A1479" s="7">
        <v>-8.5000000000000006E-2</v>
      </c>
    </row>
    <row r="1480" spans="1:1" x14ac:dyDescent="0.35">
      <c r="A1480" s="8">
        <v>-9.7000000000000003E-2</v>
      </c>
    </row>
    <row r="1481" spans="1:1" x14ac:dyDescent="0.35">
      <c r="A1481" s="7"/>
    </row>
    <row r="1482" spans="1:1" x14ac:dyDescent="0.35">
      <c r="A1482" s="7"/>
    </row>
    <row r="1483" spans="1:1" x14ac:dyDescent="0.35">
      <c r="A1483" s="7">
        <v>-2.4E-2</v>
      </c>
    </row>
    <row r="1484" spans="1:1" x14ac:dyDescent="0.35">
      <c r="A1484" s="7">
        <v>-7.2999999999999995E-2</v>
      </c>
    </row>
    <row r="1485" spans="1:1" x14ac:dyDescent="0.35">
      <c r="A1485" s="7">
        <v>-7.0999999999999994E-2</v>
      </c>
    </row>
    <row r="1486" spans="1:1" x14ac:dyDescent="0.35">
      <c r="A1486" s="7">
        <v>-0.113</v>
      </c>
    </row>
    <row r="1487" spans="1:1" x14ac:dyDescent="0.35">
      <c r="A1487" s="7">
        <v>-8.0000000000000002E-3</v>
      </c>
    </row>
    <row r="1488" spans="1:1" x14ac:dyDescent="0.35">
      <c r="A1488" s="7">
        <v>-5.3999999999999999E-2</v>
      </c>
    </row>
    <row r="1489" spans="1:1" x14ac:dyDescent="0.35">
      <c r="A1489" s="7" t="s">
        <v>3238</v>
      </c>
    </row>
    <row r="1490" spans="1:1" x14ac:dyDescent="0.35">
      <c r="A1490" s="7">
        <v>-4.2999999999999997E-2</v>
      </c>
    </row>
    <row r="1491" spans="1:1" x14ac:dyDescent="0.35">
      <c r="A1491" s="7">
        <v>-5.2999999999999999E-2</v>
      </c>
    </row>
    <row r="1492" spans="1:1" x14ac:dyDescent="0.35">
      <c r="A1492" s="7">
        <v>-3.5000000000000003E-2</v>
      </c>
    </row>
    <row r="1493" spans="1:1" x14ac:dyDescent="0.35">
      <c r="A1493" s="7">
        <v>-1.2E-2</v>
      </c>
    </row>
    <row r="1494" spans="1:1" x14ac:dyDescent="0.35">
      <c r="A1494" s="7" t="s">
        <v>3249</v>
      </c>
    </row>
    <row r="1495" spans="1:1" x14ac:dyDescent="0.35">
      <c r="A1495" s="7">
        <v>-8.8999999999999996E-2</v>
      </c>
    </row>
    <row r="1496" spans="1:1" x14ac:dyDescent="0.35">
      <c r="A1496" s="7">
        <v>-1.6E-2</v>
      </c>
    </row>
    <row r="1497" spans="1:1" x14ac:dyDescent="0.35">
      <c r="A1497" s="7">
        <v>-0.109</v>
      </c>
    </row>
    <row r="1498" spans="1:1" x14ac:dyDescent="0.35">
      <c r="A1498" s="7">
        <v>-7.3999999999999996E-2</v>
      </c>
    </row>
    <row r="1499" spans="1:1" x14ac:dyDescent="0.35">
      <c r="A1499" s="7" t="s">
        <v>3344</v>
      </c>
    </row>
    <row r="1500" spans="1:1" x14ac:dyDescent="0.35">
      <c r="A1500" s="7">
        <v>-5.0000000000000001E-3</v>
      </c>
    </row>
    <row r="1501" spans="1:1" x14ac:dyDescent="0.35">
      <c r="A1501" s="8">
        <v>-5.3999999999999999E-2</v>
      </c>
    </row>
    <row r="1502" spans="1:1" x14ac:dyDescent="0.35">
      <c r="A1502" s="7"/>
    </row>
    <row r="1503" spans="1:1" x14ac:dyDescent="0.35">
      <c r="A1503" s="7"/>
    </row>
    <row r="1504" spans="1:1" x14ac:dyDescent="0.35">
      <c r="A1504" s="7" t="s">
        <v>3236</v>
      </c>
    </row>
    <row r="1505" spans="1:1" x14ac:dyDescent="0.35">
      <c r="A1505" s="7">
        <v>-9.4E-2</v>
      </c>
    </row>
    <row r="1506" spans="1:1" x14ac:dyDescent="0.35">
      <c r="A1506" s="7">
        <v>-0.14799999999999999</v>
      </c>
    </row>
    <row r="1507" spans="1:1" x14ac:dyDescent="0.35">
      <c r="A1507" s="7" t="s">
        <v>3371</v>
      </c>
    </row>
    <row r="1508" spans="1:1" x14ac:dyDescent="0.35">
      <c r="A1508" s="7">
        <v>-0.108</v>
      </c>
    </row>
    <row r="1509" spans="1:1" x14ac:dyDescent="0.35">
      <c r="A1509" s="7">
        <v>-0.156</v>
      </c>
    </row>
    <row r="1510" spans="1:1" x14ac:dyDescent="0.35">
      <c r="A1510" s="7" t="s">
        <v>3247</v>
      </c>
    </row>
    <row r="1511" spans="1:1" x14ac:dyDescent="0.35">
      <c r="A1511" s="7" t="s">
        <v>3290</v>
      </c>
    </row>
    <row r="1512" spans="1:1" x14ac:dyDescent="0.35">
      <c r="A1512" s="7">
        <v>-2.9000000000000001E-2</v>
      </c>
    </row>
    <row r="1513" spans="1:1" x14ac:dyDescent="0.35">
      <c r="A1513" s="7">
        <v>-9.5000000000000001E-2</v>
      </c>
    </row>
    <row r="1514" spans="1:1" x14ac:dyDescent="0.35">
      <c r="A1514" s="7" t="s">
        <v>3322</v>
      </c>
    </row>
    <row r="1515" spans="1:1" x14ac:dyDescent="0.35">
      <c r="A1515" s="7" t="s">
        <v>3232</v>
      </c>
    </row>
    <row r="1516" spans="1:1" x14ac:dyDescent="0.35">
      <c r="A1516" s="7">
        <v>-7.2999999999999995E-2</v>
      </c>
    </row>
    <row r="1517" spans="1:1" x14ac:dyDescent="0.35">
      <c r="A1517" s="7">
        <v>-0.125</v>
      </c>
    </row>
    <row r="1518" spans="1:1" x14ac:dyDescent="0.35">
      <c r="A1518" s="7">
        <v>-0.111</v>
      </c>
    </row>
    <row r="1519" spans="1:1" x14ac:dyDescent="0.35">
      <c r="A1519" s="7" t="s">
        <v>3262</v>
      </c>
    </row>
    <row r="1520" spans="1:1" x14ac:dyDescent="0.35">
      <c r="A1520" s="7">
        <v>-0.10299999999999999</v>
      </c>
    </row>
    <row r="1521" spans="1:1" x14ac:dyDescent="0.35">
      <c r="A1521" s="7">
        <v>-0.14299999999999999</v>
      </c>
    </row>
    <row r="1522" spans="1:1" x14ac:dyDescent="0.35">
      <c r="A1522" s="7">
        <v>-0.11799999999999999</v>
      </c>
    </row>
    <row r="1523" spans="1:1" x14ac:dyDescent="0.35">
      <c r="A1523" s="7">
        <v>-0.23599999999999999</v>
      </c>
    </row>
    <row r="1524" spans="1:1" x14ac:dyDescent="0.35">
      <c r="A1524" s="7">
        <v>-9.4E-2</v>
      </c>
    </row>
    <row r="1525" spans="1:1" x14ac:dyDescent="0.35">
      <c r="A1525" s="7">
        <v>-6.5000000000000002E-2</v>
      </c>
    </row>
    <row r="1526" spans="1:1" x14ac:dyDescent="0.35">
      <c r="A1526" s="7">
        <v>-4.5999999999999999E-2</v>
      </c>
    </row>
    <row r="1527" spans="1:1" x14ac:dyDescent="0.35">
      <c r="A1527" s="7">
        <v>-0.16200000000000001</v>
      </c>
    </row>
    <row r="1528" spans="1:1" x14ac:dyDescent="0.35">
      <c r="A1528" s="7">
        <v>-6.6000000000000003E-2</v>
      </c>
    </row>
    <row r="1529" spans="1:1" x14ac:dyDescent="0.35">
      <c r="A1529" s="7">
        <v>-2.7E-2</v>
      </c>
    </row>
    <row r="1530" spans="1:1" x14ac:dyDescent="0.35">
      <c r="A1530" s="7">
        <v>-7.8E-2</v>
      </c>
    </row>
    <row r="1531" spans="1:1" x14ac:dyDescent="0.35">
      <c r="A1531" s="7" t="s">
        <v>3273</v>
      </c>
    </row>
    <row r="1532" spans="1:1" x14ac:dyDescent="0.35">
      <c r="A1532" s="7">
        <v>-0.311</v>
      </c>
    </row>
    <row r="1533" spans="1:1" x14ac:dyDescent="0.35">
      <c r="A1533" s="7">
        <v>-9.9000000000000005E-2</v>
      </c>
    </row>
    <row r="1534" spans="1:1" x14ac:dyDescent="0.35">
      <c r="A1534" s="7">
        <v>-8.5999999999999993E-2</v>
      </c>
    </row>
    <row r="1535" spans="1:1" x14ac:dyDescent="0.35">
      <c r="A1535" s="7">
        <v>-1.2E-2</v>
      </c>
    </row>
    <row r="1536" spans="1:1" x14ac:dyDescent="0.35">
      <c r="A1536" s="7">
        <v>-0.13700000000000001</v>
      </c>
    </row>
    <row r="1537" spans="1:1" x14ac:dyDescent="0.35">
      <c r="A1537" s="7">
        <v>-2.5999999999999999E-2</v>
      </c>
    </row>
    <row r="1538" spans="1:1" x14ac:dyDescent="0.35">
      <c r="A1538" s="7">
        <v>-9.2999999999999999E-2</v>
      </c>
    </row>
    <row r="1539" spans="1:1" x14ac:dyDescent="0.35">
      <c r="A1539" s="7">
        <v>-0.126</v>
      </c>
    </row>
    <row r="1540" spans="1:1" x14ac:dyDescent="0.35">
      <c r="A1540" s="7">
        <v>-2E-3</v>
      </c>
    </row>
    <row r="1541" spans="1:1" x14ac:dyDescent="0.35">
      <c r="A1541" s="7" t="s">
        <v>3330</v>
      </c>
    </row>
    <row r="1542" spans="1:1" x14ac:dyDescent="0.35">
      <c r="A1542" s="7">
        <v>-7.0999999999999994E-2</v>
      </c>
    </row>
    <row r="1543" spans="1:1" x14ac:dyDescent="0.35">
      <c r="A1543" s="7">
        <v>-0.115</v>
      </c>
    </row>
    <row r="1544" spans="1:1" x14ac:dyDescent="0.35">
      <c r="A1544" s="7">
        <v>-5.6000000000000001E-2</v>
      </c>
    </row>
    <row r="1545" spans="1:1" x14ac:dyDescent="0.35">
      <c r="A1545" s="7">
        <v>-0.104</v>
      </c>
    </row>
    <row r="1546" spans="1:1" x14ac:dyDescent="0.35">
      <c r="A1546" s="7" t="s">
        <v>3237</v>
      </c>
    </row>
    <row r="1547" spans="1:1" x14ac:dyDescent="0.35">
      <c r="A1547" s="7">
        <v>-3.1E-2</v>
      </c>
    </row>
    <row r="1548" spans="1:1" x14ac:dyDescent="0.35">
      <c r="A1548" s="7">
        <v>-5.2999999999999999E-2</v>
      </c>
    </row>
    <row r="1549" spans="1:1" x14ac:dyDescent="0.35">
      <c r="A1549" s="7" t="s">
        <v>3372</v>
      </c>
    </row>
    <row r="1550" spans="1:1" x14ac:dyDescent="0.35">
      <c r="A1550" s="7" t="s">
        <v>3277</v>
      </c>
    </row>
    <row r="1551" spans="1:1" x14ac:dyDescent="0.35">
      <c r="A1551" s="7" t="s">
        <v>3373</v>
      </c>
    </row>
    <row r="1552" spans="1:1" x14ac:dyDescent="0.35">
      <c r="A1552" s="7">
        <v>-9.6000000000000002E-2</v>
      </c>
    </row>
    <row r="1553" spans="1:1" x14ac:dyDescent="0.35">
      <c r="A1553" s="7" t="s">
        <v>3240</v>
      </c>
    </row>
    <row r="1554" spans="1:1" x14ac:dyDescent="0.35">
      <c r="A1554" s="7" t="s">
        <v>3274</v>
      </c>
    </row>
    <row r="1555" spans="1:1" x14ac:dyDescent="0.35">
      <c r="A1555" s="7">
        <v>-0.108</v>
      </c>
    </row>
    <row r="1556" spans="1:1" x14ac:dyDescent="0.35">
      <c r="A1556" s="7">
        <v>-0.16600000000000001</v>
      </c>
    </row>
    <row r="1557" spans="1:1" x14ac:dyDescent="0.35">
      <c r="A1557" s="7">
        <v>-7.9000000000000001E-2</v>
      </c>
    </row>
    <row r="1558" spans="1:1" x14ac:dyDescent="0.35">
      <c r="A1558" s="7">
        <v>-4.2000000000000003E-2</v>
      </c>
    </row>
    <row r="1559" spans="1:1" x14ac:dyDescent="0.35">
      <c r="A1559" s="8">
        <v>-8.3000000000000004E-2</v>
      </c>
    </row>
    <row r="1560" spans="1:1" x14ac:dyDescent="0.35">
      <c r="A1560" s="7"/>
    </row>
    <row r="1561" spans="1:1" x14ac:dyDescent="0.35">
      <c r="A1561" s="7"/>
    </row>
    <row r="1562" spans="1:1" x14ac:dyDescent="0.35">
      <c r="A1562" s="7">
        <v>-1.2999999999999999E-2</v>
      </c>
    </row>
    <row r="1563" spans="1:1" x14ac:dyDescent="0.35">
      <c r="A1563" s="7">
        <v>-1.9E-2</v>
      </c>
    </row>
    <row r="1564" spans="1:1" x14ac:dyDescent="0.35">
      <c r="A1564" s="7">
        <v>-1.6E-2</v>
      </c>
    </row>
    <row r="1565" spans="1:1" x14ac:dyDescent="0.35">
      <c r="A1565" s="7">
        <v>-6.2E-2</v>
      </c>
    </row>
    <row r="1566" spans="1:1" x14ac:dyDescent="0.35">
      <c r="A1566" s="7">
        <v>-9.6000000000000002E-2</v>
      </c>
    </row>
    <row r="1567" spans="1:1" x14ac:dyDescent="0.35">
      <c r="A1567" s="7">
        <v>-0.105</v>
      </c>
    </row>
    <row r="1568" spans="1:1" x14ac:dyDescent="0.35">
      <c r="A1568" s="7">
        <v>-5.5E-2</v>
      </c>
    </row>
    <row r="1569" spans="1:1" x14ac:dyDescent="0.35">
      <c r="A1569" s="7">
        <v>-6.9000000000000006E-2</v>
      </c>
    </row>
    <row r="1570" spans="1:1" x14ac:dyDescent="0.35">
      <c r="A1570" s="7" t="s">
        <v>3245</v>
      </c>
    </row>
    <row r="1571" spans="1:1" x14ac:dyDescent="0.35">
      <c r="A1571" s="7">
        <v>-9.8000000000000004E-2</v>
      </c>
    </row>
    <row r="1572" spans="1:1" x14ac:dyDescent="0.35">
      <c r="A1572" s="7">
        <v>-7.2999999999999995E-2</v>
      </c>
    </row>
    <row r="1573" spans="1:1" x14ac:dyDescent="0.35">
      <c r="A1573" s="7">
        <v>-7.9000000000000001E-2</v>
      </c>
    </row>
    <row r="1574" spans="1:1" x14ac:dyDescent="0.35">
      <c r="A1574" s="7" t="s">
        <v>3374</v>
      </c>
    </row>
    <row r="1575" spans="1:1" x14ac:dyDescent="0.35">
      <c r="A1575" s="7">
        <v>-3.3000000000000002E-2</v>
      </c>
    </row>
    <row r="1576" spans="1:1" x14ac:dyDescent="0.35">
      <c r="A1576" s="7" t="s">
        <v>3231</v>
      </c>
    </row>
    <row r="1577" spans="1:1" x14ac:dyDescent="0.35">
      <c r="A1577" s="7">
        <v>-7.0000000000000001E-3</v>
      </c>
    </row>
    <row r="1578" spans="1:1" x14ac:dyDescent="0.35">
      <c r="A1578" s="7">
        <v>-4.8000000000000001E-2</v>
      </c>
    </row>
    <row r="1579" spans="1:1" x14ac:dyDescent="0.35">
      <c r="A1579" s="7">
        <v>-8.5999999999999993E-2</v>
      </c>
    </row>
    <row r="1580" spans="1:1" x14ac:dyDescent="0.35">
      <c r="A1580" s="7">
        <v>-2.1999999999999999E-2</v>
      </c>
    </row>
    <row r="1581" spans="1:1" x14ac:dyDescent="0.35">
      <c r="A1581" s="8">
        <v>-5.8000000000000003E-2</v>
      </c>
    </row>
    <row r="1582" spans="1:1" x14ac:dyDescent="0.35">
      <c r="A1582" s="7"/>
    </row>
    <row r="1583" spans="1:1" x14ac:dyDescent="0.35">
      <c r="A1583" s="7"/>
    </row>
    <row r="1584" spans="1:1" x14ac:dyDescent="0.35">
      <c r="A1584" s="7">
        <v>-4.1000000000000002E-2</v>
      </c>
    </row>
    <row r="1585" spans="1:1" x14ac:dyDescent="0.35">
      <c r="A1585" s="7">
        <v>-8.1000000000000003E-2</v>
      </c>
    </row>
    <row r="1586" spans="1:1" x14ac:dyDescent="0.35">
      <c r="A1586" s="7" t="s">
        <v>3238</v>
      </c>
    </row>
    <row r="1587" spans="1:1" x14ac:dyDescent="0.35">
      <c r="A1587" s="7">
        <v>-8.9999999999999993E-3</v>
      </c>
    </row>
    <row r="1588" spans="1:1" x14ac:dyDescent="0.35">
      <c r="A1588" s="7">
        <v>-5.7000000000000002E-2</v>
      </c>
    </row>
    <row r="1589" spans="1:1" x14ac:dyDescent="0.35">
      <c r="A1589" s="7">
        <v>-8.7999999999999995E-2</v>
      </c>
    </row>
    <row r="1590" spans="1:1" x14ac:dyDescent="0.35">
      <c r="A1590" s="7">
        <v>-8.5999999999999993E-2</v>
      </c>
    </row>
    <row r="1591" spans="1:1" x14ac:dyDescent="0.35">
      <c r="A1591" s="7">
        <v>-1.2999999999999999E-2</v>
      </c>
    </row>
    <row r="1592" spans="1:1" x14ac:dyDescent="0.35">
      <c r="A1592" s="7" t="s">
        <v>3333</v>
      </c>
    </row>
    <row r="1593" spans="1:1" x14ac:dyDescent="0.35">
      <c r="A1593" s="7">
        <v>-0.10100000000000001</v>
      </c>
    </row>
    <row r="1594" spans="1:1" x14ac:dyDescent="0.35">
      <c r="A1594" s="7" t="s">
        <v>3236</v>
      </c>
    </row>
    <row r="1595" spans="1:1" x14ac:dyDescent="0.35">
      <c r="A1595" s="7">
        <v>-2.5999999999999999E-2</v>
      </c>
    </row>
    <row r="1596" spans="1:1" x14ac:dyDescent="0.35">
      <c r="A1596" s="7">
        <v>-2.9000000000000001E-2</v>
      </c>
    </row>
    <row r="1597" spans="1:1" x14ac:dyDescent="0.35">
      <c r="A1597" s="7">
        <v>-5.7000000000000002E-2</v>
      </c>
    </row>
    <row r="1598" spans="1:1" x14ac:dyDescent="0.35">
      <c r="A1598" s="7">
        <v>-3.4000000000000002E-2</v>
      </c>
    </row>
    <row r="1599" spans="1:1" x14ac:dyDescent="0.35">
      <c r="A1599" s="7">
        <v>-9.0999999999999998E-2</v>
      </c>
    </row>
    <row r="1600" spans="1:1" x14ac:dyDescent="0.35">
      <c r="A1600" s="7">
        <v>-7.0999999999999994E-2</v>
      </c>
    </row>
    <row r="1601" spans="1:1" x14ac:dyDescent="0.35">
      <c r="A1601" s="7" t="s">
        <v>3356</v>
      </c>
    </row>
    <row r="1602" spans="1:1" x14ac:dyDescent="0.35">
      <c r="A1602" s="7">
        <v>-8.9999999999999993E-3</v>
      </c>
    </row>
    <row r="1603" spans="1:1" x14ac:dyDescent="0.35">
      <c r="A1603" s="7">
        <v>-5.7000000000000002E-2</v>
      </c>
    </row>
    <row r="1604" spans="1:1" x14ac:dyDescent="0.35">
      <c r="A1604" s="7" t="s">
        <v>3375</v>
      </c>
    </row>
    <row r="1605" spans="1:1" x14ac:dyDescent="0.35">
      <c r="A1605" s="7">
        <v>-2.3E-2</v>
      </c>
    </row>
    <row r="1606" spans="1:1" x14ac:dyDescent="0.35">
      <c r="A1606" s="7">
        <v>-5.6000000000000001E-2</v>
      </c>
    </row>
    <row r="1607" spans="1:1" x14ac:dyDescent="0.35">
      <c r="A1607" s="7">
        <v>-9.1999999999999998E-2</v>
      </c>
    </row>
    <row r="1608" spans="1:1" x14ac:dyDescent="0.35">
      <c r="A1608" s="7">
        <v>-3.6999999999999998E-2</v>
      </c>
    </row>
    <row r="1609" spans="1:1" x14ac:dyDescent="0.35">
      <c r="A1609" s="7" t="s">
        <v>3263</v>
      </c>
    </row>
    <row r="1610" spans="1:1" x14ac:dyDescent="0.35">
      <c r="A1610" s="7">
        <v>-6.7000000000000004E-2</v>
      </c>
    </row>
    <row r="1611" spans="1:1" x14ac:dyDescent="0.35">
      <c r="A1611" s="7">
        <v>-0.111</v>
      </c>
    </row>
    <row r="1612" spans="1:1" x14ac:dyDescent="0.35">
      <c r="A1612" s="7">
        <v>-7.1999999999999995E-2</v>
      </c>
    </row>
    <row r="1613" spans="1:1" x14ac:dyDescent="0.35">
      <c r="A1613" s="7" t="s">
        <v>3240</v>
      </c>
    </row>
    <row r="1614" spans="1:1" x14ac:dyDescent="0.35">
      <c r="A1614" s="7">
        <v>-6.9000000000000006E-2</v>
      </c>
    </row>
    <row r="1615" spans="1:1" x14ac:dyDescent="0.35">
      <c r="A1615" s="7">
        <v>-0.152</v>
      </c>
    </row>
    <row r="1616" spans="1:1" x14ac:dyDescent="0.35">
      <c r="A1616" s="7">
        <v>-2.3E-2</v>
      </c>
    </row>
    <row r="1617" spans="1:1" x14ac:dyDescent="0.35">
      <c r="A1617" s="7">
        <v>-0.11600000000000001</v>
      </c>
    </row>
    <row r="1618" spans="1:1" x14ac:dyDescent="0.35">
      <c r="A1618" s="7">
        <v>-9.8000000000000004E-2</v>
      </c>
    </row>
    <row r="1619" spans="1:1" x14ac:dyDescent="0.35">
      <c r="A1619" s="7" t="s">
        <v>3318</v>
      </c>
    </row>
    <row r="1620" spans="1:1" x14ac:dyDescent="0.35">
      <c r="A1620" s="7">
        <v>-6.3E-2</v>
      </c>
    </row>
    <row r="1621" spans="1:1" x14ac:dyDescent="0.35">
      <c r="A1621" s="7">
        <v>-2.5000000000000001E-2</v>
      </c>
    </row>
    <row r="1622" spans="1:1" x14ac:dyDescent="0.35">
      <c r="A1622" s="7" t="s">
        <v>3297</v>
      </c>
    </row>
    <row r="1623" spans="1:1" x14ac:dyDescent="0.35">
      <c r="A1623" s="7">
        <v>-8.7999999999999995E-2</v>
      </c>
    </row>
    <row r="1624" spans="1:1" x14ac:dyDescent="0.35">
      <c r="A1624" s="8">
        <v>-6.2E-2</v>
      </c>
    </row>
    <row r="1625" spans="1:1" x14ac:dyDescent="0.35">
      <c r="A1625" s="7"/>
    </row>
    <row r="1626" spans="1:1" x14ac:dyDescent="0.35">
      <c r="A1626" s="7"/>
    </row>
    <row r="1627" spans="1:1" x14ac:dyDescent="0.35">
      <c r="A1627" s="7">
        <v>-0.11700000000000001</v>
      </c>
    </row>
    <row r="1628" spans="1:1" x14ac:dyDescent="0.35">
      <c r="A1628" s="7">
        <v>-0.10199999999999999</v>
      </c>
    </row>
    <row r="1629" spans="1:1" x14ac:dyDescent="0.35">
      <c r="A1629" s="7">
        <v>-2.4E-2</v>
      </c>
    </row>
    <row r="1630" spans="1:1" x14ac:dyDescent="0.35">
      <c r="A1630" s="7">
        <v>-3.4000000000000002E-2</v>
      </c>
    </row>
    <row r="1631" spans="1:1" x14ac:dyDescent="0.35">
      <c r="A1631" s="7">
        <v>-4.1000000000000002E-2</v>
      </c>
    </row>
    <row r="1632" spans="1:1" x14ac:dyDescent="0.35">
      <c r="A1632" s="7">
        <v>-2.5000000000000001E-2</v>
      </c>
    </row>
    <row r="1633" spans="1:1" x14ac:dyDescent="0.35">
      <c r="A1633" s="7">
        <v>-3.2000000000000001E-2</v>
      </c>
    </row>
    <row r="1634" spans="1:1" x14ac:dyDescent="0.35">
      <c r="A1634" s="7" t="s">
        <v>3301</v>
      </c>
    </row>
    <row r="1635" spans="1:1" x14ac:dyDescent="0.35">
      <c r="A1635" s="7">
        <v>-0.104</v>
      </c>
    </row>
    <row r="1636" spans="1:1" x14ac:dyDescent="0.35">
      <c r="A1636" s="7">
        <v>-2E-3</v>
      </c>
    </row>
    <row r="1637" spans="1:1" x14ac:dyDescent="0.35">
      <c r="A1637" s="7" t="s">
        <v>3232</v>
      </c>
    </row>
    <row r="1638" spans="1:1" x14ac:dyDescent="0.35">
      <c r="A1638" s="7">
        <v>-2.7E-2</v>
      </c>
    </row>
    <row r="1639" spans="1:1" x14ac:dyDescent="0.35">
      <c r="A1639" s="7">
        <v>-3.0000000000000001E-3</v>
      </c>
    </row>
    <row r="1640" spans="1:1" x14ac:dyDescent="0.35">
      <c r="A1640" s="7">
        <v>-5.6000000000000001E-2</v>
      </c>
    </row>
    <row r="1641" spans="1:1" x14ac:dyDescent="0.35">
      <c r="A1641" s="7">
        <v>-5.5E-2</v>
      </c>
    </row>
    <row r="1642" spans="1:1" x14ac:dyDescent="0.35">
      <c r="A1642" s="7">
        <v>-3.0000000000000001E-3</v>
      </c>
    </row>
    <row r="1643" spans="1:1" x14ac:dyDescent="0.35">
      <c r="A1643" s="7">
        <v>-1.2E-2</v>
      </c>
    </row>
    <row r="1644" spans="1:1" x14ac:dyDescent="0.35">
      <c r="A1644" s="7">
        <v>-1E-3</v>
      </c>
    </row>
    <row r="1645" spans="1:1" x14ac:dyDescent="0.35">
      <c r="A1645" s="7">
        <v>-5.8999999999999997E-2</v>
      </c>
    </row>
    <row r="1646" spans="1:1" x14ac:dyDescent="0.35">
      <c r="A1646" s="7" t="s">
        <v>3286</v>
      </c>
    </row>
    <row r="1647" spans="1:1" x14ac:dyDescent="0.35">
      <c r="A1647" s="7" t="s">
        <v>3338</v>
      </c>
    </row>
    <row r="1648" spans="1:1" x14ac:dyDescent="0.35">
      <c r="A1648" s="7" t="s">
        <v>3291</v>
      </c>
    </row>
    <row r="1649" spans="1:1" x14ac:dyDescent="0.35">
      <c r="A1649" s="7">
        <v>-0.10199999999999999</v>
      </c>
    </row>
    <row r="1650" spans="1:1" x14ac:dyDescent="0.35">
      <c r="A1650" s="8">
        <v>-4.4999999999999998E-2</v>
      </c>
    </row>
    <row r="1651" spans="1:1" x14ac:dyDescent="0.35">
      <c r="A1651" s="7"/>
    </row>
    <row r="1652" spans="1:1" x14ac:dyDescent="0.35">
      <c r="A1652" s="7"/>
    </row>
    <row r="1653" spans="1:1" x14ac:dyDescent="0.35">
      <c r="A1653" s="7">
        <v>-0.13300000000000001</v>
      </c>
    </row>
    <row r="1654" spans="1:1" x14ac:dyDescent="0.35">
      <c r="A1654" s="7">
        <v>-0.17100000000000001</v>
      </c>
    </row>
    <row r="1655" spans="1:1" x14ac:dyDescent="0.35">
      <c r="A1655" s="7" t="s">
        <v>3242</v>
      </c>
    </row>
    <row r="1656" spans="1:1" x14ac:dyDescent="0.35">
      <c r="A1656" s="7">
        <v>-0.16900000000000001</v>
      </c>
    </row>
    <row r="1657" spans="1:1" x14ac:dyDescent="0.35">
      <c r="A1657" s="7">
        <v>-5.6000000000000001E-2</v>
      </c>
    </row>
    <row r="1658" spans="1:1" x14ac:dyDescent="0.35">
      <c r="A1658" s="7">
        <v>-4.2999999999999997E-2</v>
      </c>
    </row>
    <row r="1659" spans="1:1" x14ac:dyDescent="0.35">
      <c r="A1659" s="7" t="s">
        <v>3296</v>
      </c>
    </row>
    <row r="1660" spans="1:1" x14ac:dyDescent="0.35">
      <c r="A1660" s="7" t="s">
        <v>3323</v>
      </c>
    </row>
    <row r="1661" spans="1:1" x14ac:dyDescent="0.35">
      <c r="A1661" s="7" t="s">
        <v>3376</v>
      </c>
    </row>
    <row r="1662" spans="1:1" x14ac:dyDescent="0.35">
      <c r="A1662" s="7">
        <v>-0.159</v>
      </c>
    </row>
    <row r="1663" spans="1:1" x14ac:dyDescent="0.35">
      <c r="A1663" s="7">
        <v>-0.17899999999999999</v>
      </c>
    </row>
    <row r="1664" spans="1:1" x14ac:dyDescent="0.35">
      <c r="A1664" s="7">
        <v>-0.108</v>
      </c>
    </row>
    <row r="1665" spans="1:1" x14ac:dyDescent="0.35">
      <c r="A1665" s="7">
        <v>-2.5000000000000001E-2</v>
      </c>
    </row>
    <row r="1666" spans="1:1" x14ac:dyDescent="0.35">
      <c r="A1666" s="7" t="s">
        <v>3280</v>
      </c>
    </row>
    <row r="1667" spans="1:1" x14ac:dyDescent="0.35">
      <c r="A1667" s="7">
        <v>-0.10100000000000001</v>
      </c>
    </row>
    <row r="1668" spans="1:1" x14ac:dyDescent="0.35">
      <c r="A1668" s="7">
        <v>-8.6999999999999994E-2</v>
      </c>
    </row>
    <row r="1669" spans="1:1" x14ac:dyDescent="0.35">
      <c r="A1669" s="7">
        <v>-0.105</v>
      </c>
    </row>
    <row r="1670" spans="1:1" x14ac:dyDescent="0.35">
      <c r="A1670" s="7">
        <v>-0.128</v>
      </c>
    </row>
    <row r="1671" spans="1:1" x14ac:dyDescent="0.35">
      <c r="A1671" s="7">
        <v>-9.9000000000000005E-2</v>
      </c>
    </row>
    <row r="1672" spans="1:1" x14ac:dyDescent="0.35">
      <c r="A1672" s="7" t="s">
        <v>3256</v>
      </c>
    </row>
    <row r="1673" spans="1:1" x14ac:dyDescent="0.35">
      <c r="A1673" s="7">
        <v>-9.2999999999999999E-2</v>
      </c>
    </row>
    <row r="1674" spans="1:1" x14ac:dyDescent="0.35">
      <c r="A1674" s="7">
        <v>-0.11700000000000001</v>
      </c>
    </row>
    <row r="1675" spans="1:1" x14ac:dyDescent="0.35">
      <c r="A1675" s="7" t="s">
        <v>3293</v>
      </c>
    </row>
    <row r="1676" spans="1:1" x14ac:dyDescent="0.35">
      <c r="A1676" s="7">
        <v>-5.5E-2</v>
      </c>
    </row>
    <row r="1677" spans="1:1" x14ac:dyDescent="0.35">
      <c r="A1677" s="7">
        <v>-5.6000000000000001E-2</v>
      </c>
    </row>
    <row r="1678" spans="1:1" x14ac:dyDescent="0.35">
      <c r="A1678" s="7">
        <v>-0.11600000000000001</v>
      </c>
    </row>
    <row r="1679" spans="1:1" x14ac:dyDescent="0.35">
      <c r="A1679" s="7">
        <v>-1.7000000000000001E-2</v>
      </c>
    </row>
    <row r="1680" spans="1:1" x14ac:dyDescent="0.35">
      <c r="A1680" s="8">
        <v>-8.7999999999999995E-2</v>
      </c>
    </row>
    <row r="1681" spans="1:1" x14ac:dyDescent="0.35">
      <c r="A1681" s="7"/>
    </row>
    <row r="1682" spans="1:1" x14ac:dyDescent="0.35">
      <c r="A1682" s="7"/>
    </row>
    <row r="1683" spans="1:1" x14ac:dyDescent="0.35">
      <c r="A1683" s="7" t="s">
        <v>3268</v>
      </c>
    </row>
    <row r="1684" spans="1:1" x14ac:dyDescent="0.35">
      <c r="A1684" s="7">
        <v>-2.9000000000000001E-2</v>
      </c>
    </row>
    <row r="1685" spans="1:1" x14ac:dyDescent="0.35">
      <c r="A1685" s="7">
        <v>-8.0000000000000002E-3</v>
      </c>
    </row>
    <row r="1686" spans="1:1" x14ac:dyDescent="0.35">
      <c r="A1686" s="7" t="s">
        <v>3283</v>
      </c>
    </row>
    <row r="1687" spans="1:1" x14ac:dyDescent="0.35">
      <c r="A1687" s="7" t="s">
        <v>3377</v>
      </c>
    </row>
    <row r="1688" spans="1:1" x14ac:dyDescent="0.35">
      <c r="A1688" s="7">
        <v>-4.0000000000000001E-3</v>
      </c>
    </row>
    <row r="1689" spans="1:1" x14ac:dyDescent="0.35">
      <c r="A1689" s="7">
        <v>-6.7000000000000004E-2</v>
      </c>
    </row>
    <row r="1690" spans="1:1" x14ac:dyDescent="0.35">
      <c r="A1690" s="7">
        <v>-0.16400000000000001</v>
      </c>
    </row>
    <row r="1691" spans="1:1" x14ac:dyDescent="0.35">
      <c r="A1691" s="7">
        <v>-8.4000000000000005E-2</v>
      </c>
    </row>
    <row r="1692" spans="1:1" x14ac:dyDescent="0.35">
      <c r="A1692" s="7">
        <v>-6.3E-2</v>
      </c>
    </row>
    <row r="1693" spans="1:1" x14ac:dyDescent="0.35">
      <c r="A1693" s="7">
        <v>-6.8000000000000005E-2</v>
      </c>
    </row>
    <row r="1694" spans="1:1" x14ac:dyDescent="0.35">
      <c r="A1694" s="7">
        <v>-4.1000000000000002E-2</v>
      </c>
    </row>
    <row r="1695" spans="1:1" x14ac:dyDescent="0.35">
      <c r="A1695" s="7" t="s">
        <v>3293</v>
      </c>
    </row>
    <row r="1696" spans="1:1" x14ac:dyDescent="0.35">
      <c r="A1696" s="7" t="s">
        <v>3363</v>
      </c>
    </row>
    <row r="1697" spans="1:1" x14ac:dyDescent="0.35">
      <c r="A1697" s="7">
        <v>-7.4999999999999997E-2</v>
      </c>
    </row>
    <row r="1698" spans="1:1" x14ac:dyDescent="0.35">
      <c r="A1698" s="7">
        <v>-1.4999999999999999E-2</v>
      </c>
    </row>
    <row r="1699" spans="1:1" x14ac:dyDescent="0.35">
      <c r="A1699" s="7">
        <v>-1.4999999999999999E-2</v>
      </c>
    </row>
    <row r="1700" spans="1:1" x14ac:dyDescent="0.35">
      <c r="A1700" s="7" t="s">
        <v>3349</v>
      </c>
    </row>
    <row r="1701" spans="1:1" x14ac:dyDescent="0.35">
      <c r="A1701" s="7">
        <v>-4.2999999999999997E-2</v>
      </c>
    </row>
    <row r="1702" spans="1:1" x14ac:dyDescent="0.35">
      <c r="A1702" s="7">
        <v>-5.3999999999999999E-2</v>
      </c>
    </row>
    <row r="1703" spans="1:1" x14ac:dyDescent="0.35">
      <c r="A1703" s="7" t="s">
        <v>3378</v>
      </c>
    </row>
    <row r="1704" spans="1:1" x14ac:dyDescent="0.35">
      <c r="A1704" s="7">
        <v>-6.3E-2</v>
      </c>
    </row>
    <row r="1705" spans="1:1" x14ac:dyDescent="0.35">
      <c r="A1705" s="7" t="s">
        <v>3324</v>
      </c>
    </row>
    <row r="1706" spans="1:1" x14ac:dyDescent="0.35">
      <c r="A1706" s="7">
        <v>-5.6000000000000001E-2</v>
      </c>
    </row>
    <row r="1707" spans="1:1" x14ac:dyDescent="0.35">
      <c r="A1707" s="7" t="s">
        <v>3295</v>
      </c>
    </row>
    <row r="1708" spans="1:1" x14ac:dyDescent="0.35">
      <c r="A1708" s="7">
        <v>-0.13200000000000001</v>
      </c>
    </row>
    <row r="1709" spans="1:1" x14ac:dyDescent="0.35">
      <c r="A1709" s="7">
        <v>-0.106</v>
      </c>
    </row>
    <row r="1710" spans="1:1" x14ac:dyDescent="0.35">
      <c r="A1710" s="7" t="s">
        <v>3242</v>
      </c>
    </row>
    <row r="1711" spans="1:1" x14ac:dyDescent="0.35">
      <c r="A1711" s="7" t="s">
        <v>3379</v>
      </c>
    </row>
    <row r="1712" spans="1:1" x14ac:dyDescent="0.35">
      <c r="A1712" s="7">
        <v>-3.2000000000000001E-2</v>
      </c>
    </row>
    <row r="1713" spans="1:1" x14ac:dyDescent="0.35">
      <c r="A1713" s="7" t="s">
        <v>3297</v>
      </c>
    </row>
    <row r="1714" spans="1:1" x14ac:dyDescent="0.35">
      <c r="A1714" s="7">
        <v>-5.3999999999999999E-2</v>
      </c>
    </row>
    <row r="1715" spans="1:1" x14ac:dyDescent="0.35">
      <c r="A1715" s="7">
        <v>-2.1000000000000001E-2</v>
      </c>
    </row>
    <row r="1716" spans="1:1" x14ac:dyDescent="0.35">
      <c r="A1716" s="8">
        <v>-6.0999999999999999E-2</v>
      </c>
    </row>
    <row r="1717" spans="1:1" x14ac:dyDescent="0.35">
      <c r="A1717" s="7"/>
    </row>
    <row r="1718" spans="1:1" x14ac:dyDescent="0.35">
      <c r="A1718" s="7"/>
    </row>
    <row r="1719" spans="1:1" x14ac:dyDescent="0.35">
      <c r="A1719" s="7">
        <v>-4.2999999999999997E-2</v>
      </c>
    </row>
    <row r="1720" spans="1:1" x14ac:dyDescent="0.35">
      <c r="A1720" s="7" t="s">
        <v>3338</v>
      </c>
    </row>
    <row r="1721" spans="1:1" x14ac:dyDescent="0.35">
      <c r="A1721" s="7">
        <v>-0.11799999999999999</v>
      </c>
    </row>
    <row r="1722" spans="1:1" x14ac:dyDescent="0.35">
      <c r="A1722" s="7">
        <v>-0.10199999999999999</v>
      </c>
    </row>
    <row r="1723" spans="1:1" x14ac:dyDescent="0.35">
      <c r="A1723" s="7">
        <v>-8.1000000000000003E-2</v>
      </c>
    </row>
    <row r="1724" spans="1:1" x14ac:dyDescent="0.35">
      <c r="A1724" s="7">
        <v>-0.106</v>
      </c>
    </row>
    <row r="1725" spans="1:1" x14ac:dyDescent="0.35">
      <c r="A1725" s="7">
        <v>-7.1999999999999995E-2</v>
      </c>
    </row>
    <row r="1726" spans="1:1" x14ac:dyDescent="0.35">
      <c r="A1726" s="7">
        <v>-0.111</v>
      </c>
    </row>
    <row r="1727" spans="1:1" x14ac:dyDescent="0.35">
      <c r="A1727" s="7">
        <v>-9.7000000000000003E-2</v>
      </c>
    </row>
    <row r="1728" spans="1:1" x14ac:dyDescent="0.35">
      <c r="A1728" s="7">
        <v>-7.6999999999999999E-2</v>
      </c>
    </row>
    <row r="1729" spans="1:1" x14ac:dyDescent="0.35">
      <c r="A1729" s="7" t="s">
        <v>3330</v>
      </c>
    </row>
    <row r="1730" spans="1:1" x14ac:dyDescent="0.35">
      <c r="A1730" s="7">
        <v>-5.8000000000000003E-2</v>
      </c>
    </row>
    <row r="1731" spans="1:1" x14ac:dyDescent="0.35">
      <c r="A1731" s="7">
        <v>-7.3999999999999996E-2</v>
      </c>
    </row>
    <row r="1732" spans="1:1" x14ac:dyDescent="0.35">
      <c r="A1732" s="7" t="s">
        <v>3232</v>
      </c>
    </row>
    <row r="1733" spans="1:1" x14ac:dyDescent="0.35">
      <c r="A1733" s="7">
        <v>-8.5999999999999993E-2</v>
      </c>
    </row>
    <row r="1734" spans="1:1" x14ac:dyDescent="0.35">
      <c r="A1734" s="7">
        <v>-3.0000000000000001E-3</v>
      </c>
    </row>
    <row r="1735" spans="1:1" x14ac:dyDescent="0.35">
      <c r="A1735" s="7">
        <v>-1.7999999999999999E-2</v>
      </c>
    </row>
    <row r="1736" spans="1:1" x14ac:dyDescent="0.35">
      <c r="A1736" s="7">
        <v>-0.129</v>
      </c>
    </row>
    <row r="1737" spans="1:1" x14ac:dyDescent="0.35">
      <c r="A1737" s="7">
        <v>-2.9000000000000001E-2</v>
      </c>
    </row>
    <row r="1738" spans="1:1" x14ac:dyDescent="0.35">
      <c r="A1738" s="8">
        <v>-6.7000000000000004E-2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F0BA03C91B1245AEFD35B5F6236E7D" ma:contentTypeVersion="8" ma:contentTypeDescription="Create a new document." ma:contentTypeScope="" ma:versionID="79590b4dfa7f2d4d0f63a61dd01ae614">
  <xsd:schema xmlns:xsd="http://www.w3.org/2001/XMLSchema" xmlns:xs="http://www.w3.org/2001/XMLSchema" xmlns:p="http://schemas.microsoft.com/office/2006/metadata/properties" xmlns:ns3="b53c2371-b6b9-4060-aa54-286be6b00735" xmlns:ns4="9efb0a4c-7120-428c-9182-2be06fd5235d" targetNamespace="http://schemas.microsoft.com/office/2006/metadata/properties" ma:root="true" ma:fieldsID="4eeba8541615a2ce77429604d66f6f7b" ns3:_="" ns4:_="">
    <xsd:import namespace="b53c2371-b6b9-4060-aa54-286be6b00735"/>
    <xsd:import namespace="9efb0a4c-7120-428c-9182-2be06fd5235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c2371-b6b9-4060-aa54-286be6b007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b0a4c-7120-428c-9182-2be06fd52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efb0a4c-7120-428c-9182-2be06fd5235d" xsi:nil="true"/>
  </documentManagement>
</p:properties>
</file>

<file path=customXml/itemProps1.xml><?xml version="1.0" encoding="utf-8"?>
<ds:datastoreItem xmlns:ds="http://schemas.openxmlformats.org/officeDocument/2006/customXml" ds:itemID="{9A2D4F8E-5E01-4059-BFE8-91A14BAAE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3c2371-b6b9-4060-aa54-286be6b00735"/>
    <ds:schemaRef ds:uri="9efb0a4c-7120-428c-9182-2be06fd523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083A53-8EA9-4D60-8557-CED1AEADA1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F85B91-E615-4E1F-A7BF-9E1DE6B7F561}">
  <ds:schemaRefs>
    <ds:schemaRef ds:uri="9efb0a4c-7120-428c-9182-2be06fd5235d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b53c2371-b6b9-4060-aa54-286be6b00735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&amp; Pivots</vt:lpstr>
      <vt:lpstr>District Table</vt:lpstr>
      <vt:lpstr>Galaxy Allocations Data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 Thomas</dc:creator>
  <cp:keywords/>
  <dc:description/>
  <cp:lastModifiedBy>Leonie Haimson</cp:lastModifiedBy>
  <dcterms:created xsi:type="dcterms:W3CDTF">2022-06-14T18:08:23Z</dcterms:created>
  <dcterms:modified xsi:type="dcterms:W3CDTF">2023-05-23T18:02:23Z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0x0101000AF0BA03C91B1245AEFD35B5F6236E7D</vt:lpwstr>
  </property>
</Properties>
</file>