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4235" windowHeight="7935"/>
  </bookViews>
  <sheets>
    <sheet name="2015 NYC SAFT Assign-Just City" sheetId="1" r:id="rId1"/>
  </sheets>
  <definedNames>
    <definedName name="_xlnm._FilterDatabase" localSheetId="0" hidden="1">'2015 NYC SAFT Assign-Just City'!#REF!</definedName>
    <definedName name="_xlnm.Print_Area" localSheetId="0">'2015 NYC SAFT Assign-Just City'!$A$1:$H$1063</definedName>
    <definedName name="_xlnm.Print_Titles" localSheetId="0">'2015 NYC SAFT Assign-Just City'!$1:$3</definedName>
  </definedNames>
  <calcPr calcId="145621"/>
</workbook>
</file>

<file path=xl/calcChain.xml><?xml version="1.0" encoding="utf-8"?>
<calcChain xmlns="http://schemas.openxmlformats.org/spreadsheetml/2006/main">
  <c r="E1016" i="1" l="1"/>
  <c r="D1016" i="1"/>
  <c r="B1016" i="1"/>
  <c r="E1015" i="1"/>
  <c r="D1015" i="1"/>
  <c r="B1015" i="1"/>
  <c r="E1014" i="1"/>
  <c r="D1014" i="1"/>
  <c r="B1014" i="1"/>
  <c r="E1013" i="1"/>
  <c r="D1013" i="1"/>
  <c r="B1013" i="1"/>
  <c r="E1012" i="1"/>
  <c r="D1012" i="1"/>
  <c r="B1012" i="1"/>
  <c r="E1011" i="1"/>
  <c r="D1011" i="1"/>
  <c r="B1011" i="1"/>
  <c r="E1010" i="1"/>
  <c r="D1010" i="1"/>
  <c r="B1010" i="1"/>
  <c r="E1009" i="1"/>
  <c r="D1009" i="1"/>
  <c r="B1009" i="1"/>
  <c r="E1008" i="1"/>
  <c r="D1008" i="1"/>
  <c r="B1008" i="1"/>
  <c r="E1007" i="1"/>
  <c r="D1007" i="1"/>
  <c r="B1007" i="1"/>
  <c r="E1006" i="1"/>
  <c r="D1006" i="1"/>
  <c r="B1006" i="1"/>
  <c r="E1005" i="1"/>
  <c r="D1005" i="1"/>
  <c r="B1005" i="1"/>
  <c r="E1004" i="1"/>
  <c r="D1004" i="1"/>
  <c r="B1004" i="1"/>
  <c r="E1003" i="1"/>
  <c r="D1003" i="1"/>
  <c r="B1003" i="1"/>
  <c r="E1002" i="1"/>
  <c r="D1002" i="1"/>
  <c r="B1002" i="1"/>
  <c r="E1001" i="1"/>
  <c r="D1001" i="1"/>
  <c r="B1001" i="1"/>
  <c r="E1000" i="1"/>
  <c r="D1000" i="1"/>
  <c r="B1000" i="1"/>
  <c r="E999" i="1"/>
  <c r="D999" i="1"/>
  <c r="B999" i="1"/>
  <c r="E998" i="1"/>
  <c r="D998" i="1"/>
  <c r="B998" i="1"/>
  <c r="E997" i="1"/>
  <c r="D997" i="1"/>
  <c r="B997" i="1"/>
  <c r="E996" i="1"/>
  <c r="D996" i="1"/>
  <c r="B996" i="1"/>
  <c r="E995" i="1"/>
  <c r="D995" i="1"/>
  <c r="B995" i="1"/>
  <c r="E994" i="1"/>
  <c r="D994" i="1"/>
  <c r="B994" i="1"/>
  <c r="E993" i="1"/>
  <c r="D993" i="1"/>
  <c r="B993" i="1"/>
  <c r="E992" i="1"/>
  <c r="D992" i="1"/>
  <c r="B992" i="1"/>
  <c r="E991" i="1"/>
  <c r="D991" i="1"/>
  <c r="B991" i="1"/>
  <c r="E990" i="1"/>
  <c r="D990" i="1"/>
  <c r="B990" i="1"/>
  <c r="E989" i="1"/>
  <c r="D989" i="1"/>
  <c r="B989" i="1"/>
  <c r="E988" i="1"/>
  <c r="D988" i="1"/>
  <c r="B988" i="1"/>
  <c r="E987" i="1"/>
  <c r="D987" i="1"/>
  <c r="B987" i="1"/>
  <c r="E986" i="1"/>
  <c r="D986" i="1"/>
  <c r="B986" i="1"/>
  <c r="E985" i="1"/>
  <c r="D985" i="1"/>
  <c r="B985" i="1"/>
  <c r="E984" i="1"/>
  <c r="D984" i="1"/>
  <c r="B984" i="1"/>
  <c r="E983" i="1"/>
  <c r="D983" i="1"/>
  <c r="B983" i="1"/>
  <c r="E982" i="1"/>
  <c r="D982" i="1"/>
  <c r="B982" i="1"/>
  <c r="E981" i="1"/>
  <c r="D981" i="1"/>
  <c r="B981" i="1"/>
  <c r="E980" i="1"/>
  <c r="D980" i="1"/>
  <c r="B980" i="1"/>
  <c r="E979" i="1"/>
  <c r="D979" i="1"/>
  <c r="B979" i="1"/>
  <c r="E978" i="1"/>
  <c r="D978" i="1"/>
  <c r="B978" i="1"/>
  <c r="E977" i="1"/>
  <c r="D977" i="1"/>
  <c r="B977" i="1"/>
  <c r="E976" i="1"/>
  <c r="D976" i="1"/>
  <c r="B976" i="1"/>
  <c r="E975" i="1"/>
  <c r="D975" i="1"/>
  <c r="B975" i="1"/>
  <c r="E974" i="1"/>
  <c r="D974" i="1"/>
  <c r="B974" i="1"/>
  <c r="E973" i="1"/>
  <c r="D973" i="1"/>
  <c r="B973" i="1"/>
  <c r="E972" i="1"/>
  <c r="D972" i="1"/>
  <c r="B972" i="1"/>
  <c r="E971" i="1"/>
  <c r="D971" i="1"/>
  <c r="B971" i="1"/>
  <c r="E970" i="1"/>
  <c r="D970" i="1"/>
  <c r="B970" i="1"/>
  <c r="E969" i="1"/>
  <c r="D969" i="1"/>
  <c r="B969" i="1"/>
  <c r="E968" i="1"/>
  <c r="D968" i="1"/>
  <c r="B968" i="1"/>
  <c r="E967" i="1"/>
  <c r="D967" i="1"/>
  <c r="B967" i="1"/>
  <c r="E966" i="1"/>
  <c r="D966" i="1"/>
  <c r="B966" i="1"/>
  <c r="E965" i="1"/>
  <c r="D965" i="1"/>
  <c r="B965" i="1"/>
  <c r="E964" i="1"/>
  <c r="D964" i="1"/>
  <c r="B964" i="1"/>
  <c r="E963" i="1"/>
  <c r="D963" i="1"/>
  <c r="B963" i="1"/>
  <c r="E962" i="1"/>
  <c r="D962" i="1"/>
  <c r="B962" i="1"/>
  <c r="E961" i="1"/>
  <c r="D961" i="1"/>
  <c r="B961" i="1"/>
  <c r="E960" i="1"/>
  <c r="D960" i="1"/>
  <c r="B960" i="1"/>
  <c r="E959" i="1"/>
  <c r="D959" i="1"/>
  <c r="B959" i="1"/>
  <c r="E958" i="1"/>
  <c r="D958" i="1"/>
  <c r="B958" i="1"/>
  <c r="E957" i="1"/>
  <c r="D957" i="1"/>
  <c r="B957" i="1"/>
  <c r="E956" i="1"/>
  <c r="D956" i="1"/>
  <c r="B956" i="1"/>
  <c r="E955" i="1"/>
  <c r="D955" i="1"/>
  <c r="B955" i="1"/>
  <c r="E954" i="1"/>
  <c r="D954" i="1"/>
  <c r="B954" i="1"/>
  <c r="E953" i="1"/>
  <c r="D953" i="1"/>
  <c r="B953" i="1"/>
  <c r="E952" i="1"/>
  <c r="D952" i="1"/>
  <c r="B952" i="1"/>
  <c r="E951" i="1"/>
  <c r="D951" i="1"/>
  <c r="B951" i="1"/>
  <c r="E950" i="1"/>
  <c r="D950" i="1"/>
  <c r="B950" i="1"/>
  <c r="E949" i="1"/>
  <c r="D949" i="1"/>
  <c r="B949" i="1"/>
  <c r="E948" i="1"/>
  <c r="D948" i="1"/>
  <c r="B948" i="1"/>
  <c r="E947" i="1"/>
  <c r="D947" i="1"/>
  <c r="B947" i="1"/>
  <c r="E946" i="1"/>
  <c r="D946" i="1"/>
  <c r="B946" i="1"/>
  <c r="E945" i="1"/>
  <c r="D945" i="1"/>
  <c r="B945" i="1"/>
  <c r="E944" i="1"/>
  <c r="D944" i="1"/>
  <c r="B944" i="1"/>
  <c r="E943" i="1"/>
  <c r="D943" i="1"/>
  <c r="B943" i="1"/>
  <c r="E942" i="1"/>
  <c r="D942" i="1"/>
  <c r="B942" i="1"/>
  <c r="E941" i="1"/>
  <c r="D941" i="1"/>
  <c r="B941" i="1"/>
  <c r="E940" i="1"/>
  <c r="D940" i="1"/>
  <c r="B940" i="1"/>
  <c r="E939" i="1"/>
  <c r="D939" i="1"/>
  <c r="B939" i="1"/>
  <c r="E938" i="1"/>
  <c r="D938" i="1"/>
  <c r="B938" i="1"/>
  <c r="E937" i="1"/>
  <c r="D937" i="1"/>
  <c r="B937" i="1"/>
  <c r="E936" i="1"/>
  <c r="D936" i="1"/>
  <c r="B936" i="1"/>
  <c r="E935" i="1"/>
  <c r="D935" i="1"/>
  <c r="B935" i="1"/>
  <c r="E934" i="1"/>
  <c r="D934" i="1"/>
  <c r="B934" i="1"/>
  <c r="E933" i="1"/>
  <c r="D933" i="1"/>
  <c r="B933" i="1"/>
  <c r="E932" i="1"/>
  <c r="D932" i="1"/>
  <c r="B932" i="1"/>
  <c r="E931" i="1"/>
  <c r="D931" i="1"/>
  <c r="B931" i="1"/>
  <c r="E930" i="1"/>
  <c r="D930" i="1"/>
  <c r="B930" i="1"/>
  <c r="E929" i="1"/>
  <c r="D929" i="1"/>
  <c r="B929" i="1"/>
  <c r="E928" i="1"/>
  <c r="D928" i="1"/>
  <c r="B928" i="1"/>
  <c r="E927" i="1"/>
  <c r="D927" i="1"/>
  <c r="B927" i="1"/>
  <c r="E926" i="1"/>
  <c r="D926" i="1"/>
  <c r="B926" i="1"/>
  <c r="E925" i="1"/>
  <c r="D925" i="1"/>
  <c r="B925" i="1"/>
  <c r="E924" i="1"/>
  <c r="D924" i="1"/>
  <c r="B924" i="1"/>
  <c r="E923" i="1"/>
  <c r="D923" i="1"/>
  <c r="B923" i="1"/>
  <c r="E922" i="1"/>
  <c r="D922" i="1"/>
  <c r="B922" i="1"/>
  <c r="E921" i="1"/>
  <c r="D921" i="1"/>
  <c r="B921" i="1"/>
  <c r="E920" i="1"/>
  <c r="D920" i="1"/>
  <c r="B920" i="1"/>
  <c r="E919" i="1"/>
  <c r="D919" i="1"/>
  <c r="B919" i="1"/>
  <c r="E918" i="1"/>
  <c r="D918" i="1"/>
  <c r="B918" i="1"/>
  <c r="E917" i="1"/>
  <c r="D917" i="1"/>
  <c r="B917" i="1"/>
  <c r="E916" i="1"/>
  <c r="D916" i="1"/>
  <c r="B916" i="1"/>
  <c r="E915" i="1"/>
  <c r="D915" i="1"/>
  <c r="B915" i="1"/>
  <c r="E914" i="1"/>
  <c r="D914" i="1"/>
  <c r="B914" i="1"/>
  <c r="E913" i="1"/>
  <c r="D913" i="1"/>
  <c r="B913" i="1"/>
  <c r="E912" i="1"/>
  <c r="D912" i="1"/>
  <c r="B912" i="1"/>
  <c r="E911" i="1"/>
  <c r="D911" i="1"/>
  <c r="B911" i="1"/>
  <c r="E910" i="1"/>
  <c r="D910" i="1"/>
  <c r="B910" i="1"/>
  <c r="E909" i="1"/>
  <c r="D909" i="1"/>
  <c r="B909" i="1"/>
  <c r="E908" i="1"/>
  <c r="D908" i="1"/>
  <c r="B908" i="1"/>
  <c r="E907" i="1"/>
  <c r="D907" i="1"/>
  <c r="B907" i="1"/>
  <c r="E906" i="1"/>
  <c r="D906" i="1"/>
  <c r="B906" i="1"/>
  <c r="E905" i="1"/>
  <c r="D905" i="1"/>
  <c r="B905" i="1"/>
  <c r="E904" i="1"/>
  <c r="D904" i="1"/>
  <c r="B904" i="1"/>
  <c r="E903" i="1"/>
  <c r="D903" i="1"/>
  <c r="B903" i="1"/>
  <c r="E902" i="1"/>
  <c r="D902" i="1"/>
  <c r="B902" i="1"/>
  <c r="E901" i="1"/>
  <c r="D901" i="1"/>
  <c r="B901" i="1"/>
  <c r="E900" i="1"/>
  <c r="D900" i="1"/>
  <c r="B900" i="1"/>
  <c r="E899" i="1"/>
  <c r="D899" i="1"/>
  <c r="B899" i="1"/>
  <c r="E898" i="1"/>
  <c r="D898" i="1"/>
  <c r="B898" i="1"/>
  <c r="E897" i="1"/>
  <c r="D897" i="1"/>
  <c r="B897" i="1"/>
  <c r="E896" i="1"/>
  <c r="D896" i="1"/>
  <c r="B896" i="1"/>
  <c r="E895" i="1"/>
  <c r="D895" i="1"/>
  <c r="B895" i="1"/>
  <c r="E894" i="1"/>
  <c r="D894" i="1"/>
  <c r="B894" i="1"/>
  <c r="E893" i="1"/>
  <c r="D893" i="1"/>
  <c r="B893" i="1"/>
  <c r="E892" i="1"/>
  <c r="D892" i="1"/>
  <c r="B892" i="1"/>
  <c r="E891" i="1"/>
  <c r="D891" i="1"/>
  <c r="B891" i="1"/>
  <c r="E890" i="1"/>
  <c r="D890" i="1"/>
  <c r="B890" i="1"/>
  <c r="E889" i="1"/>
  <c r="D889" i="1"/>
  <c r="B889" i="1"/>
  <c r="E888" i="1"/>
  <c r="D888" i="1"/>
  <c r="B888" i="1"/>
  <c r="E887" i="1"/>
  <c r="D887" i="1"/>
  <c r="B887" i="1"/>
  <c r="E886" i="1"/>
  <c r="D886" i="1"/>
  <c r="B886" i="1"/>
  <c r="E885" i="1"/>
  <c r="D885" i="1"/>
  <c r="B885" i="1"/>
  <c r="E884" i="1"/>
  <c r="D884" i="1"/>
  <c r="B884" i="1"/>
  <c r="E883" i="1"/>
  <c r="D883" i="1"/>
  <c r="B883" i="1"/>
  <c r="E882" i="1"/>
  <c r="D882" i="1"/>
  <c r="B882" i="1"/>
  <c r="E881" i="1"/>
  <c r="D881" i="1"/>
  <c r="B881" i="1"/>
  <c r="E880" i="1"/>
  <c r="D880" i="1"/>
  <c r="B880" i="1"/>
  <c r="E879" i="1"/>
  <c r="D879" i="1"/>
  <c r="B879" i="1"/>
  <c r="E878" i="1"/>
  <c r="D878" i="1"/>
  <c r="B878" i="1"/>
  <c r="E877" i="1"/>
  <c r="D877" i="1"/>
  <c r="B877" i="1"/>
  <c r="E876" i="1"/>
  <c r="D876" i="1"/>
  <c r="B876" i="1"/>
  <c r="E875" i="1"/>
  <c r="D875" i="1"/>
  <c r="B875" i="1"/>
  <c r="E874" i="1"/>
  <c r="D874" i="1"/>
  <c r="B874" i="1"/>
  <c r="E873" i="1"/>
  <c r="D873" i="1"/>
  <c r="B873" i="1"/>
  <c r="E872" i="1"/>
  <c r="D872" i="1"/>
  <c r="B872" i="1"/>
  <c r="E871" i="1"/>
  <c r="D871" i="1"/>
  <c r="B871" i="1"/>
  <c r="E870" i="1"/>
  <c r="D870" i="1"/>
  <c r="B870" i="1"/>
  <c r="E869" i="1"/>
  <c r="D869" i="1"/>
  <c r="B869" i="1"/>
  <c r="E868" i="1"/>
  <c r="D868" i="1"/>
  <c r="B868" i="1"/>
  <c r="E867" i="1"/>
  <c r="D867" i="1"/>
  <c r="B867" i="1"/>
  <c r="E866" i="1"/>
  <c r="D866" i="1"/>
  <c r="B866" i="1"/>
  <c r="E865" i="1"/>
  <c r="D865" i="1"/>
  <c r="B865" i="1"/>
  <c r="E864" i="1"/>
  <c r="D864" i="1"/>
  <c r="B864" i="1"/>
  <c r="E863" i="1"/>
  <c r="D863" i="1"/>
  <c r="B863" i="1"/>
  <c r="E862" i="1"/>
  <c r="D862" i="1"/>
  <c r="B862" i="1"/>
  <c r="E861" i="1"/>
  <c r="D861" i="1"/>
  <c r="B861" i="1"/>
  <c r="E860" i="1"/>
  <c r="D860" i="1"/>
  <c r="B860" i="1"/>
  <c r="E859" i="1"/>
  <c r="D859" i="1"/>
  <c r="B859" i="1"/>
  <c r="E858" i="1"/>
  <c r="D858" i="1"/>
  <c r="B858" i="1"/>
  <c r="E857" i="1"/>
  <c r="D857" i="1"/>
  <c r="B857" i="1"/>
  <c r="E856" i="1"/>
  <c r="D856" i="1"/>
  <c r="B856" i="1"/>
  <c r="E855" i="1"/>
  <c r="D855" i="1"/>
  <c r="B855" i="1"/>
  <c r="E854" i="1"/>
  <c r="D854" i="1"/>
  <c r="B854" i="1"/>
  <c r="E853" i="1"/>
  <c r="D853" i="1"/>
  <c r="B853" i="1"/>
  <c r="E852" i="1"/>
  <c r="D852" i="1"/>
  <c r="B852" i="1"/>
  <c r="E851" i="1"/>
  <c r="D851" i="1"/>
  <c r="B851" i="1"/>
  <c r="E850" i="1"/>
  <c r="D850" i="1"/>
  <c r="B850" i="1"/>
  <c r="E849" i="1"/>
  <c r="D849" i="1"/>
  <c r="B849" i="1"/>
  <c r="E848" i="1"/>
  <c r="D848" i="1"/>
  <c r="B848" i="1"/>
  <c r="E847" i="1"/>
  <c r="D847" i="1"/>
  <c r="B847" i="1"/>
  <c r="E846" i="1"/>
  <c r="D846" i="1"/>
  <c r="B846" i="1"/>
  <c r="E845" i="1"/>
  <c r="D845" i="1"/>
  <c r="B845" i="1"/>
  <c r="E844" i="1"/>
  <c r="D844" i="1"/>
  <c r="B844" i="1"/>
  <c r="E843" i="1"/>
  <c r="D843" i="1"/>
  <c r="B843" i="1"/>
  <c r="E842" i="1"/>
  <c r="D842" i="1"/>
  <c r="B842" i="1"/>
  <c r="E841" i="1"/>
  <c r="D841" i="1"/>
  <c r="B841" i="1"/>
  <c r="E840" i="1"/>
  <c r="D840" i="1"/>
  <c r="B840" i="1"/>
  <c r="E839" i="1"/>
  <c r="D839" i="1"/>
  <c r="B839" i="1"/>
  <c r="E838" i="1"/>
  <c r="D838" i="1"/>
  <c r="B838" i="1"/>
  <c r="E837" i="1"/>
  <c r="D837" i="1"/>
  <c r="B837" i="1"/>
  <c r="E836" i="1"/>
  <c r="D836" i="1"/>
  <c r="B836" i="1"/>
  <c r="E835" i="1"/>
  <c r="D835" i="1"/>
  <c r="B835" i="1"/>
  <c r="E834" i="1"/>
  <c r="D834" i="1"/>
  <c r="B834" i="1"/>
  <c r="E833" i="1"/>
  <c r="D833" i="1"/>
  <c r="B833" i="1"/>
  <c r="E832" i="1"/>
  <c r="D832" i="1"/>
  <c r="B832" i="1"/>
  <c r="E831" i="1"/>
  <c r="D831" i="1"/>
  <c r="B831" i="1"/>
  <c r="E830" i="1"/>
  <c r="D830" i="1"/>
  <c r="B830" i="1"/>
  <c r="E829" i="1"/>
  <c r="D829" i="1"/>
  <c r="B829" i="1"/>
  <c r="E828" i="1"/>
  <c r="D828" i="1"/>
  <c r="B828" i="1"/>
  <c r="E827" i="1"/>
  <c r="D827" i="1"/>
  <c r="B827" i="1"/>
  <c r="E826" i="1"/>
  <c r="D826" i="1"/>
  <c r="B826" i="1"/>
  <c r="E825" i="1"/>
  <c r="D825" i="1"/>
  <c r="B825" i="1"/>
  <c r="E824" i="1"/>
  <c r="D824" i="1"/>
  <c r="B824" i="1"/>
  <c r="E823" i="1"/>
  <c r="D823" i="1"/>
  <c r="B823" i="1"/>
  <c r="E822" i="1"/>
  <c r="D822" i="1"/>
  <c r="B822" i="1"/>
  <c r="E821" i="1"/>
  <c r="D821" i="1"/>
  <c r="B821" i="1"/>
  <c r="E820" i="1"/>
  <c r="D820" i="1"/>
  <c r="B820" i="1"/>
  <c r="E819" i="1"/>
  <c r="D819" i="1"/>
  <c r="B819" i="1"/>
  <c r="E818" i="1"/>
  <c r="D818" i="1"/>
  <c r="B818" i="1"/>
  <c r="E817" i="1"/>
  <c r="D817" i="1"/>
  <c r="B817" i="1"/>
  <c r="E816" i="1"/>
  <c r="D816" i="1"/>
  <c r="B816" i="1"/>
  <c r="E815" i="1"/>
  <c r="D815" i="1"/>
  <c r="B815" i="1"/>
  <c r="E814" i="1"/>
  <c r="D814" i="1"/>
  <c r="B814" i="1"/>
  <c r="E813" i="1"/>
  <c r="D813" i="1"/>
  <c r="B813" i="1"/>
  <c r="E812" i="1"/>
  <c r="D812" i="1"/>
  <c r="B812" i="1"/>
  <c r="E811" i="1"/>
  <c r="D811" i="1"/>
  <c r="B811" i="1"/>
  <c r="E810" i="1"/>
  <c r="D810" i="1"/>
  <c r="B810" i="1"/>
  <c r="E809" i="1"/>
  <c r="D809" i="1"/>
  <c r="B809" i="1"/>
  <c r="E808" i="1"/>
  <c r="D808" i="1"/>
  <c r="B808" i="1"/>
  <c r="E807" i="1"/>
  <c r="D807" i="1"/>
  <c r="B807" i="1"/>
  <c r="E806" i="1"/>
  <c r="D806" i="1"/>
  <c r="B806" i="1"/>
  <c r="E805" i="1"/>
  <c r="D805" i="1"/>
  <c r="B805" i="1"/>
  <c r="E804" i="1"/>
  <c r="D804" i="1"/>
  <c r="B804" i="1"/>
  <c r="E803" i="1"/>
  <c r="D803" i="1"/>
  <c r="B803" i="1"/>
  <c r="E802" i="1"/>
  <c r="D802" i="1"/>
  <c r="B802" i="1"/>
  <c r="E801" i="1"/>
  <c r="D801" i="1"/>
  <c r="B801" i="1"/>
  <c r="E800" i="1"/>
  <c r="D800" i="1"/>
  <c r="B800" i="1"/>
  <c r="E799" i="1"/>
  <c r="D799" i="1"/>
  <c r="B799" i="1"/>
  <c r="E798" i="1"/>
  <c r="D798" i="1"/>
  <c r="B798" i="1"/>
  <c r="E797" i="1"/>
  <c r="D797" i="1"/>
  <c r="B797" i="1"/>
  <c r="E796" i="1"/>
  <c r="D796" i="1"/>
  <c r="B796" i="1"/>
  <c r="E795" i="1"/>
  <c r="D795" i="1"/>
  <c r="B795" i="1"/>
  <c r="E794" i="1"/>
  <c r="D794" i="1"/>
  <c r="B794" i="1"/>
  <c r="E793" i="1"/>
  <c r="D793" i="1"/>
  <c r="B793" i="1"/>
  <c r="E792" i="1"/>
  <c r="D792" i="1"/>
  <c r="B792" i="1"/>
  <c r="E791" i="1"/>
  <c r="D791" i="1"/>
  <c r="B791" i="1"/>
  <c r="E790" i="1"/>
  <c r="D790" i="1"/>
  <c r="B790" i="1"/>
  <c r="E789" i="1"/>
  <c r="D789" i="1"/>
  <c r="B789" i="1"/>
  <c r="E788" i="1"/>
  <c r="D788" i="1"/>
  <c r="B788" i="1"/>
  <c r="E787" i="1"/>
  <c r="D787" i="1"/>
  <c r="B787" i="1"/>
  <c r="E786" i="1"/>
  <c r="D786" i="1"/>
  <c r="B786" i="1"/>
  <c r="E785" i="1"/>
  <c r="D785" i="1"/>
  <c r="B785" i="1"/>
  <c r="E784" i="1"/>
  <c r="D784" i="1"/>
  <c r="B784" i="1"/>
  <c r="E783" i="1"/>
  <c r="D783" i="1"/>
  <c r="B783" i="1"/>
  <c r="E782" i="1"/>
  <c r="D782" i="1"/>
  <c r="B782" i="1"/>
  <c r="E781" i="1"/>
  <c r="D781" i="1"/>
  <c r="B781" i="1"/>
  <c r="E780" i="1"/>
  <c r="D780" i="1"/>
  <c r="B780" i="1"/>
  <c r="E779" i="1"/>
  <c r="D779" i="1"/>
  <c r="B779" i="1"/>
  <c r="E778" i="1"/>
  <c r="D778" i="1"/>
  <c r="B778" i="1"/>
  <c r="E777" i="1"/>
  <c r="D777" i="1"/>
  <c r="B777" i="1"/>
  <c r="E776" i="1"/>
  <c r="D776" i="1"/>
  <c r="B776" i="1"/>
  <c r="E775" i="1"/>
  <c r="D775" i="1"/>
  <c r="B775" i="1"/>
  <c r="E774" i="1"/>
  <c r="D774" i="1"/>
  <c r="B774" i="1"/>
  <c r="E773" i="1"/>
  <c r="D773" i="1"/>
  <c r="B773" i="1"/>
  <c r="E772" i="1"/>
  <c r="D772" i="1"/>
  <c r="B772" i="1"/>
  <c r="E771" i="1"/>
  <c r="D771" i="1"/>
  <c r="B771" i="1"/>
  <c r="E770" i="1"/>
  <c r="D770" i="1"/>
  <c r="B770" i="1"/>
  <c r="E769" i="1"/>
  <c r="D769" i="1"/>
  <c r="B769" i="1"/>
  <c r="E768" i="1"/>
  <c r="D768" i="1"/>
  <c r="B768" i="1"/>
  <c r="E767" i="1"/>
  <c r="D767" i="1"/>
  <c r="B767" i="1"/>
  <c r="E766" i="1"/>
  <c r="D766" i="1"/>
  <c r="B766" i="1"/>
  <c r="E765" i="1"/>
  <c r="D765" i="1"/>
  <c r="B765" i="1"/>
  <c r="E764" i="1"/>
  <c r="D764" i="1"/>
  <c r="B764" i="1"/>
  <c r="E763" i="1"/>
  <c r="D763" i="1"/>
  <c r="B763" i="1"/>
  <c r="E762" i="1"/>
  <c r="D762" i="1"/>
  <c r="B762" i="1"/>
  <c r="E761" i="1"/>
  <c r="D761" i="1"/>
  <c r="B761" i="1"/>
  <c r="E760" i="1"/>
  <c r="D760" i="1"/>
  <c r="B760" i="1"/>
  <c r="E759" i="1"/>
  <c r="D759" i="1"/>
  <c r="B759" i="1"/>
  <c r="E758" i="1"/>
  <c r="D758" i="1"/>
  <c r="B758" i="1"/>
  <c r="E757" i="1"/>
  <c r="D757" i="1"/>
  <c r="B757" i="1"/>
  <c r="E756" i="1"/>
  <c r="D756" i="1"/>
  <c r="B756" i="1"/>
  <c r="E755" i="1"/>
  <c r="D755" i="1"/>
  <c r="B755" i="1"/>
  <c r="E754" i="1"/>
  <c r="D754" i="1"/>
  <c r="B754" i="1"/>
  <c r="E753" i="1"/>
  <c r="D753" i="1"/>
  <c r="B753" i="1"/>
  <c r="E752" i="1"/>
  <c r="D752" i="1"/>
  <c r="B752" i="1"/>
  <c r="E751" i="1"/>
  <c r="D751" i="1"/>
  <c r="B751" i="1"/>
  <c r="E750" i="1"/>
  <c r="D750" i="1"/>
  <c r="B750" i="1"/>
  <c r="E749" i="1"/>
  <c r="D749" i="1"/>
  <c r="B749" i="1"/>
  <c r="E748" i="1"/>
  <c r="D748" i="1"/>
  <c r="B748" i="1"/>
  <c r="E747" i="1"/>
  <c r="D747" i="1"/>
  <c r="B747" i="1"/>
  <c r="E746" i="1"/>
  <c r="D746" i="1"/>
  <c r="B746" i="1"/>
  <c r="E745" i="1"/>
  <c r="D745" i="1"/>
  <c r="B745" i="1"/>
  <c r="E744" i="1"/>
  <c r="D744" i="1"/>
  <c r="B744" i="1"/>
  <c r="E743" i="1"/>
  <c r="D743" i="1"/>
  <c r="B743" i="1"/>
  <c r="E742" i="1"/>
  <c r="D742" i="1"/>
  <c r="B742" i="1"/>
  <c r="E741" i="1"/>
  <c r="D741" i="1"/>
  <c r="B741" i="1"/>
  <c r="E740" i="1"/>
  <c r="D740" i="1"/>
  <c r="B740" i="1"/>
  <c r="E739" i="1"/>
  <c r="D739" i="1"/>
  <c r="B739" i="1"/>
  <c r="E738" i="1"/>
  <c r="D738" i="1"/>
  <c r="B738" i="1"/>
  <c r="E737" i="1"/>
  <c r="D737" i="1"/>
  <c r="B737" i="1"/>
  <c r="E736" i="1"/>
  <c r="D736" i="1"/>
  <c r="B736" i="1"/>
  <c r="E735" i="1"/>
  <c r="D735" i="1"/>
  <c r="B735" i="1"/>
  <c r="E734" i="1"/>
  <c r="D734" i="1"/>
  <c r="B734" i="1"/>
  <c r="E733" i="1"/>
  <c r="D733" i="1"/>
  <c r="B733" i="1"/>
  <c r="E732" i="1"/>
  <c r="D732" i="1"/>
  <c r="B732" i="1"/>
  <c r="E731" i="1"/>
  <c r="D731" i="1"/>
  <c r="B731" i="1"/>
  <c r="E730" i="1"/>
  <c r="D730" i="1"/>
  <c r="B730" i="1"/>
  <c r="E729" i="1"/>
  <c r="D729" i="1"/>
  <c r="B729" i="1"/>
  <c r="E728" i="1"/>
  <c r="D728" i="1"/>
  <c r="B728" i="1"/>
  <c r="E727" i="1"/>
  <c r="D727" i="1"/>
  <c r="B727" i="1"/>
  <c r="E726" i="1"/>
  <c r="D726" i="1"/>
  <c r="B726" i="1"/>
  <c r="E725" i="1"/>
  <c r="D725" i="1"/>
  <c r="B725" i="1"/>
  <c r="E724" i="1"/>
  <c r="D724" i="1"/>
  <c r="B724" i="1"/>
  <c r="E723" i="1"/>
  <c r="D723" i="1"/>
  <c r="B723" i="1"/>
  <c r="E722" i="1"/>
  <c r="D722" i="1"/>
  <c r="B722" i="1"/>
  <c r="E721" i="1"/>
  <c r="D721" i="1"/>
  <c r="B721" i="1"/>
  <c r="E720" i="1"/>
  <c r="D720" i="1"/>
  <c r="B720" i="1"/>
  <c r="E719" i="1"/>
  <c r="D719" i="1"/>
  <c r="B719" i="1"/>
  <c r="E718" i="1"/>
  <c r="D718" i="1"/>
  <c r="B718" i="1"/>
  <c r="E717" i="1"/>
  <c r="D717" i="1"/>
  <c r="B717" i="1"/>
  <c r="E716" i="1"/>
  <c r="D716" i="1"/>
  <c r="B716" i="1"/>
  <c r="E715" i="1"/>
  <c r="D715" i="1"/>
  <c r="B715" i="1"/>
  <c r="E714" i="1"/>
  <c r="D714" i="1"/>
  <c r="B714" i="1"/>
  <c r="E713" i="1"/>
  <c r="D713" i="1"/>
  <c r="B713" i="1"/>
  <c r="E712" i="1"/>
  <c r="D712" i="1"/>
  <c r="B712" i="1"/>
  <c r="E711" i="1"/>
  <c r="D711" i="1"/>
  <c r="B711" i="1"/>
  <c r="E710" i="1"/>
  <c r="D710" i="1"/>
  <c r="B710" i="1"/>
  <c r="E709" i="1"/>
  <c r="D709" i="1"/>
  <c r="B709" i="1"/>
  <c r="E708" i="1"/>
  <c r="D708" i="1"/>
  <c r="B708" i="1"/>
  <c r="E707" i="1"/>
  <c r="D707" i="1"/>
  <c r="B707" i="1"/>
  <c r="E706" i="1"/>
  <c r="D706" i="1"/>
  <c r="B706" i="1"/>
  <c r="E705" i="1"/>
  <c r="D705" i="1"/>
  <c r="B705" i="1"/>
  <c r="E704" i="1"/>
  <c r="D704" i="1"/>
  <c r="B704" i="1"/>
  <c r="E703" i="1"/>
  <c r="D703" i="1"/>
  <c r="B703" i="1"/>
  <c r="E702" i="1"/>
  <c r="D702" i="1"/>
  <c r="B702" i="1"/>
  <c r="E701" i="1"/>
  <c r="D701" i="1"/>
  <c r="B701" i="1"/>
  <c r="E700" i="1"/>
  <c r="D700" i="1"/>
  <c r="B700" i="1"/>
  <c r="E699" i="1"/>
  <c r="D699" i="1"/>
  <c r="B699" i="1"/>
  <c r="E698" i="1"/>
  <c r="D698" i="1"/>
  <c r="B698" i="1"/>
  <c r="E697" i="1"/>
  <c r="D697" i="1"/>
  <c r="B697" i="1"/>
  <c r="E696" i="1"/>
  <c r="D696" i="1"/>
  <c r="B696" i="1"/>
  <c r="E695" i="1"/>
  <c r="D695" i="1"/>
  <c r="B695" i="1"/>
  <c r="E694" i="1"/>
  <c r="D694" i="1"/>
  <c r="B694" i="1"/>
  <c r="E693" i="1"/>
  <c r="D693" i="1"/>
  <c r="B693" i="1"/>
  <c r="E692" i="1"/>
  <c r="D692" i="1"/>
  <c r="B692" i="1"/>
  <c r="E691" i="1"/>
  <c r="D691" i="1"/>
  <c r="B691" i="1"/>
  <c r="E690" i="1"/>
  <c r="D690" i="1"/>
  <c r="B690" i="1"/>
  <c r="E689" i="1"/>
  <c r="D689" i="1"/>
  <c r="B689" i="1"/>
  <c r="E688" i="1"/>
  <c r="D688" i="1"/>
  <c r="B688" i="1"/>
  <c r="E687" i="1"/>
  <c r="D687" i="1"/>
  <c r="B687" i="1"/>
  <c r="E686" i="1"/>
  <c r="D686" i="1"/>
  <c r="B686" i="1"/>
  <c r="E685" i="1"/>
  <c r="D685" i="1"/>
  <c r="B685" i="1"/>
  <c r="E684" i="1"/>
  <c r="D684" i="1"/>
  <c r="B684" i="1"/>
  <c r="E683" i="1"/>
  <c r="D683" i="1"/>
  <c r="B683" i="1"/>
  <c r="E682" i="1"/>
  <c r="D682" i="1"/>
  <c r="B682" i="1"/>
  <c r="E681" i="1"/>
  <c r="D681" i="1"/>
  <c r="B681" i="1"/>
  <c r="E680" i="1"/>
  <c r="D680" i="1"/>
  <c r="B680" i="1"/>
  <c r="E679" i="1"/>
  <c r="D679" i="1"/>
  <c r="B679" i="1"/>
  <c r="E678" i="1"/>
  <c r="D678" i="1"/>
  <c r="B678" i="1"/>
  <c r="E677" i="1"/>
  <c r="D677" i="1"/>
  <c r="B677" i="1"/>
  <c r="E676" i="1"/>
  <c r="D676" i="1"/>
  <c r="B676" i="1"/>
  <c r="E675" i="1"/>
  <c r="D675" i="1"/>
  <c r="B675" i="1"/>
  <c r="E674" i="1"/>
  <c r="D674" i="1"/>
  <c r="B674" i="1"/>
  <c r="E673" i="1"/>
  <c r="D673" i="1"/>
  <c r="B673" i="1"/>
  <c r="E672" i="1"/>
  <c r="D672" i="1"/>
  <c r="B672" i="1"/>
  <c r="E671" i="1"/>
  <c r="D671" i="1"/>
  <c r="B671" i="1"/>
  <c r="E670" i="1"/>
  <c r="D670" i="1"/>
  <c r="B670" i="1"/>
  <c r="E669" i="1"/>
  <c r="D669" i="1"/>
  <c r="B669" i="1"/>
  <c r="E668" i="1"/>
  <c r="D668" i="1"/>
  <c r="B668" i="1"/>
  <c r="E667" i="1"/>
  <c r="D667" i="1"/>
  <c r="B667" i="1"/>
  <c r="E666" i="1"/>
  <c r="D666" i="1"/>
  <c r="B666" i="1"/>
  <c r="E665" i="1"/>
  <c r="D665" i="1"/>
  <c r="B665" i="1"/>
  <c r="E664" i="1"/>
  <c r="D664" i="1"/>
  <c r="B664" i="1"/>
  <c r="E663" i="1"/>
  <c r="D663" i="1"/>
  <c r="B663" i="1"/>
  <c r="E662" i="1"/>
  <c r="D662" i="1"/>
  <c r="B662" i="1"/>
  <c r="E661" i="1"/>
  <c r="D661" i="1"/>
  <c r="B661" i="1"/>
  <c r="E660" i="1"/>
  <c r="D660" i="1"/>
  <c r="B660" i="1"/>
  <c r="E659" i="1"/>
  <c r="D659" i="1"/>
  <c r="B659" i="1"/>
  <c r="E658" i="1"/>
  <c r="D658" i="1"/>
  <c r="B658" i="1"/>
  <c r="E657" i="1"/>
  <c r="D657" i="1"/>
  <c r="B657" i="1"/>
  <c r="E656" i="1"/>
  <c r="D656" i="1"/>
  <c r="B656" i="1"/>
  <c r="E655" i="1"/>
  <c r="D655" i="1"/>
  <c r="B655" i="1"/>
  <c r="E654" i="1"/>
  <c r="D654" i="1"/>
  <c r="B654" i="1"/>
  <c r="E653" i="1"/>
  <c r="D653" i="1"/>
  <c r="B653" i="1"/>
  <c r="E652" i="1"/>
  <c r="D652" i="1"/>
  <c r="B652" i="1"/>
  <c r="E651" i="1"/>
  <c r="D651" i="1"/>
  <c r="B651" i="1"/>
  <c r="E650" i="1"/>
  <c r="D650" i="1"/>
  <c r="B650" i="1"/>
  <c r="E649" i="1"/>
  <c r="D649" i="1"/>
  <c r="B649" i="1"/>
  <c r="E648" i="1"/>
  <c r="D648" i="1"/>
  <c r="B648" i="1"/>
  <c r="E647" i="1"/>
  <c r="D647" i="1"/>
  <c r="B647" i="1"/>
  <c r="E646" i="1"/>
  <c r="D646" i="1"/>
  <c r="B646" i="1"/>
  <c r="E645" i="1"/>
  <c r="D645" i="1"/>
  <c r="B645" i="1"/>
  <c r="E644" i="1"/>
  <c r="D644" i="1"/>
  <c r="B644" i="1"/>
  <c r="E643" i="1"/>
  <c r="D643" i="1"/>
  <c r="B643" i="1"/>
  <c r="E642" i="1"/>
  <c r="D642" i="1"/>
  <c r="B642" i="1"/>
  <c r="E641" i="1"/>
  <c r="D641" i="1"/>
  <c r="B641" i="1"/>
  <c r="E640" i="1"/>
  <c r="D640" i="1"/>
  <c r="B640" i="1"/>
  <c r="E639" i="1"/>
  <c r="D639" i="1"/>
  <c r="B639" i="1"/>
  <c r="E638" i="1"/>
  <c r="D638" i="1"/>
  <c r="B638" i="1"/>
  <c r="E637" i="1"/>
  <c r="D637" i="1"/>
  <c r="B637" i="1"/>
  <c r="E636" i="1"/>
  <c r="D636" i="1"/>
  <c r="B636" i="1"/>
  <c r="E635" i="1"/>
  <c r="D635" i="1"/>
  <c r="B635" i="1"/>
  <c r="E634" i="1"/>
  <c r="D634" i="1"/>
  <c r="B634" i="1"/>
  <c r="E633" i="1"/>
  <c r="D633" i="1"/>
  <c r="B633" i="1"/>
  <c r="E632" i="1"/>
  <c r="D632" i="1"/>
  <c r="B632" i="1"/>
  <c r="E631" i="1"/>
  <c r="D631" i="1"/>
  <c r="B631" i="1"/>
  <c r="E630" i="1"/>
  <c r="D630" i="1"/>
  <c r="B630" i="1"/>
  <c r="E629" i="1"/>
  <c r="D629" i="1"/>
  <c r="B629" i="1"/>
  <c r="E628" i="1"/>
  <c r="D628" i="1"/>
  <c r="B628" i="1"/>
  <c r="E627" i="1"/>
  <c r="D627" i="1"/>
  <c r="B627" i="1"/>
  <c r="E626" i="1"/>
  <c r="D626" i="1"/>
  <c r="B626" i="1"/>
  <c r="E625" i="1"/>
  <c r="D625" i="1"/>
  <c r="B625" i="1"/>
  <c r="E624" i="1"/>
  <c r="D624" i="1"/>
  <c r="B624" i="1"/>
  <c r="E623" i="1"/>
  <c r="D623" i="1"/>
  <c r="B623" i="1"/>
  <c r="E622" i="1"/>
  <c r="D622" i="1"/>
  <c r="B622" i="1"/>
  <c r="E621" i="1"/>
  <c r="D621" i="1"/>
  <c r="B621" i="1"/>
  <c r="E620" i="1"/>
  <c r="D620" i="1"/>
  <c r="B620" i="1"/>
  <c r="E619" i="1"/>
  <c r="D619" i="1"/>
  <c r="B619" i="1"/>
  <c r="E618" i="1"/>
  <c r="D618" i="1"/>
  <c r="B618" i="1"/>
  <c r="E617" i="1"/>
  <c r="D617" i="1"/>
  <c r="B617" i="1"/>
  <c r="E616" i="1"/>
  <c r="D616" i="1"/>
  <c r="B616" i="1"/>
  <c r="E615" i="1"/>
  <c r="D615" i="1"/>
  <c r="B615" i="1"/>
  <c r="E614" i="1"/>
  <c r="D614" i="1"/>
  <c r="B614" i="1"/>
  <c r="E613" i="1"/>
  <c r="D613" i="1"/>
  <c r="B613" i="1"/>
  <c r="E612" i="1"/>
  <c r="D612" i="1"/>
  <c r="B612" i="1"/>
  <c r="E611" i="1"/>
  <c r="D611" i="1"/>
  <c r="B611" i="1"/>
  <c r="E610" i="1"/>
  <c r="D610" i="1"/>
  <c r="B610" i="1"/>
  <c r="E609" i="1"/>
  <c r="D609" i="1"/>
  <c r="B609" i="1"/>
  <c r="E608" i="1"/>
  <c r="D608" i="1"/>
  <c r="B608" i="1"/>
  <c r="E607" i="1"/>
  <c r="D607" i="1"/>
  <c r="B607" i="1"/>
  <c r="E606" i="1"/>
  <c r="D606" i="1"/>
  <c r="B606" i="1"/>
  <c r="E605" i="1"/>
  <c r="D605" i="1"/>
  <c r="B605" i="1"/>
  <c r="E604" i="1"/>
  <c r="D604" i="1"/>
  <c r="B604" i="1"/>
  <c r="E603" i="1"/>
  <c r="D603" i="1"/>
  <c r="B603" i="1"/>
  <c r="E602" i="1"/>
  <c r="D602" i="1"/>
  <c r="B602" i="1"/>
  <c r="E601" i="1"/>
  <c r="D601" i="1"/>
  <c r="B601" i="1"/>
  <c r="E600" i="1"/>
  <c r="D600" i="1"/>
  <c r="B600" i="1"/>
  <c r="E599" i="1"/>
  <c r="D599" i="1"/>
  <c r="B599" i="1"/>
  <c r="E598" i="1"/>
  <c r="D598" i="1"/>
  <c r="B598" i="1"/>
  <c r="E597" i="1"/>
  <c r="D597" i="1"/>
  <c r="B597" i="1"/>
  <c r="E596" i="1"/>
  <c r="D596" i="1"/>
  <c r="B596" i="1"/>
  <c r="E595" i="1"/>
  <c r="D595" i="1"/>
  <c r="B595" i="1"/>
  <c r="E594" i="1"/>
  <c r="D594" i="1"/>
  <c r="B594" i="1"/>
  <c r="E593" i="1"/>
  <c r="D593" i="1"/>
  <c r="B593" i="1"/>
  <c r="E592" i="1"/>
  <c r="D592" i="1"/>
  <c r="B592" i="1"/>
  <c r="E591" i="1"/>
  <c r="D591" i="1"/>
  <c r="B591" i="1"/>
  <c r="E590" i="1"/>
  <c r="D590" i="1"/>
  <c r="B590" i="1"/>
  <c r="E589" i="1"/>
  <c r="D589" i="1"/>
  <c r="B589" i="1"/>
  <c r="E588" i="1"/>
  <c r="D588" i="1"/>
  <c r="B588" i="1"/>
  <c r="E587" i="1"/>
  <c r="D587" i="1"/>
  <c r="B587" i="1"/>
  <c r="E586" i="1"/>
  <c r="D586" i="1"/>
  <c r="B586" i="1"/>
  <c r="E585" i="1"/>
  <c r="D585" i="1"/>
  <c r="B585" i="1"/>
  <c r="E584" i="1"/>
  <c r="D584" i="1"/>
  <c r="B584" i="1"/>
  <c r="E583" i="1"/>
  <c r="D583" i="1"/>
  <c r="B583" i="1"/>
  <c r="E582" i="1"/>
  <c r="D582" i="1"/>
  <c r="B582" i="1"/>
  <c r="E581" i="1"/>
  <c r="D581" i="1"/>
  <c r="B581" i="1"/>
  <c r="E580" i="1"/>
  <c r="D580" i="1"/>
  <c r="B580" i="1"/>
  <c r="E579" i="1"/>
  <c r="D579" i="1"/>
  <c r="B579" i="1"/>
  <c r="E578" i="1"/>
  <c r="D578" i="1"/>
  <c r="B578" i="1"/>
  <c r="E577" i="1"/>
  <c r="D577" i="1"/>
  <c r="B577" i="1"/>
  <c r="E576" i="1"/>
  <c r="D576" i="1"/>
  <c r="B576" i="1"/>
  <c r="E575" i="1"/>
  <c r="D575" i="1"/>
  <c r="B575" i="1"/>
  <c r="E574" i="1"/>
  <c r="D574" i="1"/>
  <c r="B574" i="1"/>
  <c r="E573" i="1"/>
  <c r="D573" i="1"/>
  <c r="B573" i="1"/>
  <c r="E572" i="1"/>
  <c r="D572" i="1"/>
  <c r="B572" i="1"/>
  <c r="E571" i="1"/>
  <c r="D571" i="1"/>
  <c r="B571" i="1"/>
  <c r="E570" i="1"/>
  <c r="D570" i="1"/>
  <c r="B570" i="1"/>
  <c r="E569" i="1"/>
  <c r="D569" i="1"/>
  <c r="B569" i="1"/>
  <c r="E568" i="1"/>
  <c r="D568" i="1"/>
  <c r="B568" i="1"/>
  <c r="E567" i="1"/>
  <c r="D567" i="1"/>
  <c r="B567" i="1"/>
  <c r="E566" i="1"/>
  <c r="D566" i="1"/>
  <c r="B566" i="1"/>
  <c r="E565" i="1"/>
  <c r="D565" i="1"/>
  <c r="B565" i="1"/>
  <c r="E564" i="1"/>
  <c r="D564" i="1"/>
  <c r="B564" i="1"/>
  <c r="E563" i="1"/>
  <c r="D563" i="1"/>
  <c r="B563" i="1"/>
  <c r="E562" i="1"/>
  <c r="D562" i="1"/>
  <c r="B562" i="1"/>
  <c r="E561" i="1"/>
  <c r="D561" i="1"/>
  <c r="B561" i="1"/>
  <c r="E560" i="1"/>
  <c r="D560" i="1"/>
  <c r="B560" i="1"/>
  <c r="E559" i="1"/>
  <c r="D559" i="1"/>
  <c r="B559" i="1"/>
  <c r="E558" i="1"/>
  <c r="D558" i="1"/>
  <c r="B558" i="1"/>
  <c r="E557" i="1"/>
  <c r="D557" i="1"/>
  <c r="B557" i="1"/>
  <c r="E556" i="1"/>
  <c r="D556" i="1"/>
  <c r="B556" i="1"/>
  <c r="E555" i="1"/>
  <c r="D555" i="1"/>
  <c r="B555" i="1"/>
  <c r="E554" i="1"/>
  <c r="D554" i="1"/>
  <c r="B554" i="1"/>
  <c r="E553" i="1"/>
  <c r="D553" i="1"/>
  <c r="B553" i="1"/>
  <c r="E552" i="1"/>
  <c r="D552" i="1"/>
  <c r="B552" i="1"/>
  <c r="E551" i="1"/>
  <c r="D551" i="1"/>
  <c r="B551" i="1"/>
  <c r="E550" i="1"/>
  <c r="D550" i="1"/>
  <c r="B550" i="1"/>
  <c r="E549" i="1"/>
  <c r="D549" i="1"/>
  <c r="B549" i="1"/>
  <c r="E548" i="1"/>
  <c r="D548" i="1"/>
  <c r="B548" i="1"/>
  <c r="E547" i="1"/>
  <c r="D547" i="1"/>
  <c r="B547" i="1"/>
  <c r="E546" i="1"/>
  <c r="D546" i="1"/>
  <c r="B546" i="1"/>
  <c r="E545" i="1"/>
  <c r="D545" i="1"/>
  <c r="B545" i="1"/>
  <c r="E544" i="1"/>
  <c r="D544" i="1"/>
  <c r="B544" i="1"/>
  <c r="E543" i="1"/>
  <c r="D543" i="1"/>
  <c r="B543" i="1"/>
  <c r="E542" i="1"/>
  <c r="D542" i="1"/>
  <c r="B542" i="1"/>
  <c r="E541" i="1"/>
  <c r="D541" i="1"/>
  <c r="B541" i="1"/>
  <c r="E540" i="1"/>
  <c r="D540" i="1"/>
  <c r="B540" i="1"/>
  <c r="E539" i="1"/>
  <c r="D539" i="1"/>
  <c r="B539" i="1"/>
  <c r="E538" i="1"/>
  <c r="D538" i="1"/>
  <c r="B538" i="1"/>
  <c r="E537" i="1"/>
  <c r="D537" i="1"/>
  <c r="B537" i="1"/>
  <c r="E536" i="1"/>
  <c r="D536" i="1"/>
  <c r="B536" i="1"/>
  <c r="E535" i="1"/>
  <c r="D535" i="1"/>
  <c r="B535" i="1"/>
  <c r="E534" i="1"/>
  <c r="D534" i="1"/>
  <c r="B534" i="1"/>
  <c r="E533" i="1"/>
  <c r="D533" i="1"/>
  <c r="B533" i="1"/>
  <c r="E532" i="1"/>
  <c r="D532" i="1"/>
  <c r="B532" i="1"/>
  <c r="E531" i="1"/>
  <c r="D531" i="1"/>
  <c r="B531" i="1"/>
  <c r="E530" i="1"/>
  <c r="D530" i="1"/>
  <c r="B530" i="1"/>
  <c r="E529" i="1"/>
  <c r="D529" i="1"/>
  <c r="B529" i="1"/>
  <c r="E528" i="1"/>
  <c r="D528" i="1"/>
  <c r="B528" i="1"/>
  <c r="E527" i="1"/>
  <c r="D527" i="1"/>
  <c r="B527" i="1"/>
  <c r="E526" i="1"/>
  <c r="D526" i="1"/>
  <c r="B526" i="1"/>
  <c r="E525" i="1"/>
  <c r="D525" i="1"/>
  <c r="B525" i="1"/>
  <c r="E524" i="1"/>
  <c r="D524" i="1"/>
  <c r="B524" i="1"/>
  <c r="E523" i="1"/>
  <c r="D523" i="1"/>
  <c r="B523" i="1"/>
  <c r="E522" i="1"/>
  <c r="D522" i="1"/>
  <c r="B522" i="1"/>
  <c r="E521" i="1"/>
  <c r="D521" i="1"/>
  <c r="B521" i="1"/>
  <c r="E520" i="1"/>
  <c r="D520" i="1"/>
  <c r="B520" i="1"/>
  <c r="E519" i="1"/>
  <c r="D519" i="1"/>
  <c r="B519" i="1"/>
  <c r="E518" i="1"/>
  <c r="D518" i="1"/>
  <c r="B518" i="1"/>
  <c r="E517" i="1"/>
  <c r="D517" i="1"/>
  <c r="B517" i="1"/>
  <c r="E516" i="1"/>
  <c r="D516" i="1"/>
  <c r="B516" i="1"/>
  <c r="E515" i="1"/>
  <c r="D515" i="1"/>
  <c r="B515" i="1"/>
  <c r="E514" i="1"/>
  <c r="D514" i="1"/>
  <c r="B514" i="1"/>
  <c r="E513" i="1"/>
  <c r="D513" i="1"/>
  <c r="B513" i="1"/>
  <c r="E512" i="1"/>
  <c r="D512" i="1"/>
  <c r="B512" i="1"/>
  <c r="E511" i="1"/>
  <c r="D511" i="1"/>
  <c r="B511" i="1"/>
  <c r="E510" i="1"/>
  <c r="D510" i="1"/>
  <c r="B510" i="1"/>
  <c r="E509" i="1"/>
  <c r="D509" i="1"/>
  <c r="B509" i="1"/>
  <c r="E508" i="1"/>
  <c r="D508" i="1"/>
  <c r="B508" i="1"/>
  <c r="E507" i="1"/>
  <c r="D507" i="1"/>
  <c r="B507" i="1"/>
  <c r="E506" i="1"/>
  <c r="D506" i="1"/>
  <c r="B506" i="1"/>
  <c r="E505" i="1"/>
  <c r="D505" i="1"/>
  <c r="B505" i="1"/>
  <c r="E504" i="1"/>
  <c r="D504" i="1"/>
  <c r="B504" i="1"/>
  <c r="E503" i="1"/>
  <c r="D503" i="1"/>
  <c r="B503" i="1"/>
  <c r="E502" i="1"/>
  <c r="D502" i="1"/>
  <c r="B502" i="1"/>
  <c r="E501" i="1"/>
  <c r="D501" i="1"/>
  <c r="B501" i="1"/>
  <c r="E500" i="1"/>
  <c r="D500" i="1"/>
  <c r="B500" i="1"/>
  <c r="E499" i="1"/>
  <c r="D499" i="1"/>
  <c r="B499" i="1"/>
  <c r="E498" i="1"/>
  <c r="D498" i="1"/>
  <c r="B498" i="1"/>
  <c r="E497" i="1"/>
  <c r="D497" i="1"/>
  <c r="B497" i="1"/>
  <c r="E496" i="1"/>
  <c r="D496" i="1"/>
  <c r="B496" i="1"/>
  <c r="E495" i="1"/>
  <c r="D495" i="1"/>
  <c r="B495" i="1"/>
  <c r="E494" i="1"/>
  <c r="D494" i="1"/>
  <c r="B494" i="1"/>
  <c r="E493" i="1"/>
  <c r="D493" i="1"/>
  <c r="B493" i="1"/>
  <c r="E492" i="1"/>
  <c r="D492" i="1"/>
  <c r="B492" i="1"/>
  <c r="E491" i="1"/>
  <c r="D491" i="1"/>
  <c r="B491" i="1"/>
  <c r="E490" i="1"/>
  <c r="D490" i="1"/>
  <c r="B490" i="1"/>
  <c r="E489" i="1"/>
  <c r="D489" i="1"/>
  <c r="B489" i="1"/>
  <c r="E488" i="1"/>
  <c r="D488" i="1"/>
  <c r="B488" i="1"/>
  <c r="E487" i="1"/>
  <c r="D487" i="1"/>
  <c r="B487" i="1"/>
  <c r="E486" i="1"/>
  <c r="D486" i="1"/>
  <c r="B486" i="1"/>
  <c r="E485" i="1"/>
  <c r="D485" i="1"/>
  <c r="B485" i="1"/>
  <c r="E484" i="1"/>
  <c r="D484" i="1"/>
  <c r="B484" i="1"/>
  <c r="E483" i="1"/>
  <c r="D483" i="1"/>
  <c r="B483" i="1"/>
  <c r="E482" i="1"/>
  <c r="D482" i="1"/>
  <c r="B482" i="1"/>
  <c r="E481" i="1"/>
  <c r="D481" i="1"/>
  <c r="B481" i="1"/>
  <c r="E480" i="1"/>
  <c r="D480" i="1"/>
  <c r="B480" i="1"/>
  <c r="E479" i="1"/>
  <c r="D479" i="1"/>
  <c r="B479" i="1"/>
  <c r="E478" i="1"/>
  <c r="D478" i="1"/>
  <c r="B478" i="1"/>
  <c r="E477" i="1"/>
  <c r="D477" i="1"/>
  <c r="B477" i="1"/>
  <c r="E476" i="1"/>
  <c r="D476" i="1"/>
  <c r="B476" i="1"/>
  <c r="E475" i="1"/>
  <c r="D475" i="1"/>
  <c r="B475" i="1"/>
  <c r="E474" i="1"/>
  <c r="D474" i="1"/>
  <c r="B474" i="1"/>
  <c r="E473" i="1"/>
  <c r="D473" i="1"/>
  <c r="B473" i="1"/>
  <c r="E472" i="1"/>
  <c r="D472" i="1"/>
  <c r="B472" i="1"/>
  <c r="E471" i="1"/>
  <c r="D471" i="1"/>
  <c r="B471" i="1"/>
  <c r="E470" i="1"/>
  <c r="D470" i="1"/>
  <c r="B470" i="1"/>
  <c r="E469" i="1"/>
  <c r="D469" i="1"/>
  <c r="B469" i="1"/>
  <c r="E468" i="1"/>
  <c r="D468" i="1"/>
  <c r="B468" i="1"/>
  <c r="E467" i="1"/>
  <c r="D467" i="1"/>
  <c r="B467" i="1"/>
  <c r="E466" i="1"/>
  <c r="D466" i="1"/>
  <c r="B466" i="1"/>
  <c r="E465" i="1"/>
  <c r="D465" i="1"/>
  <c r="B465" i="1"/>
  <c r="E464" i="1"/>
  <c r="D464" i="1"/>
  <c r="B464" i="1"/>
  <c r="E463" i="1"/>
  <c r="D463" i="1"/>
  <c r="B463" i="1"/>
  <c r="E462" i="1"/>
  <c r="D462" i="1"/>
  <c r="B462" i="1"/>
  <c r="E461" i="1"/>
  <c r="D461" i="1"/>
  <c r="B461" i="1"/>
  <c r="E460" i="1"/>
  <c r="D460" i="1"/>
  <c r="B460" i="1"/>
  <c r="E459" i="1"/>
  <c r="D459" i="1"/>
  <c r="B459" i="1"/>
  <c r="E458" i="1"/>
  <c r="D458" i="1"/>
  <c r="B458" i="1"/>
  <c r="E457" i="1"/>
  <c r="D457" i="1"/>
  <c r="B457" i="1"/>
  <c r="E456" i="1"/>
  <c r="D456" i="1"/>
  <c r="B456" i="1"/>
  <c r="E455" i="1"/>
  <c r="D455" i="1"/>
  <c r="B455" i="1"/>
  <c r="E454" i="1"/>
  <c r="D454" i="1"/>
  <c r="B454" i="1"/>
  <c r="E453" i="1"/>
  <c r="D453" i="1"/>
  <c r="B453" i="1"/>
  <c r="E452" i="1"/>
  <c r="D452" i="1"/>
  <c r="B452" i="1"/>
  <c r="E451" i="1"/>
  <c r="D451" i="1"/>
  <c r="B451" i="1"/>
  <c r="E450" i="1"/>
  <c r="D450" i="1"/>
  <c r="B450" i="1"/>
  <c r="E449" i="1"/>
  <c r="D449" i="1"/>
  <c r="B449" i="1"/>
  <c r="E448" i="1"/>
  <c r="D448" i="1"/>
  <c r="B448" i="1"/>
  <c r="E447" i="1"/>
  <c r="D447" i="1"/>
  <c r="B447" i="1"/>
  <c r="E446" i="1"/>
  <c r="D446" i="1"/>
  <c r="B446" i="1"/>
  <c r="E445" i="1"/>
  <c r="D445" i="1"/>
  <c r="B445" i="1"/>
  <c r="E444" i="1"/>
  <c r="D444" i="1"/>
  <c r="B444" i="1"/>
  <c r="E443" i="1"/>
  <c r="D443" i="1"/>
  <c r="B443" i="1"/>
  <c r="E442" i="1"/>
  <c r="D442" i="1"/>
  <c r="B442" i="1"/>
  <c r="E441" i="1"/>
  <c r="D441" i="1"/>
  <c r="B441" i="1"/>
  <c r="E440" i="1"/>
  <c r="D440" i="1"/>
  <c r="B440" i="1"/>
  <c r="E439" i="1"/>
  <c r="D439" i="1"/>
  <c r="B439" i="1"/>
  <c r="E438" i="1"/>
  <c r="D438" i="1"/>
  <c r="B438" i="1"/>
  <c r="E437" i="1"/>
  <c r="D437" i="1"/>
  <c r="B437" i="1"/>
  <c r="E436" i="1"/>
  <c r="D436" i="1"/>
  <c r="B436" i="1"/>
  <c r="E435" i="1"/>
  <c r="D435" i="1"/>
  <c r="B435" i="1"/>
  <c r="E434" i="1"/>
  <c r="D434" i="1"/>
  <c r="B434" i="1"/>
  <c r="E433" i="1"/>
  <c r="D433" i="1"/>
  <c r="B433" i="1"/>
  <c r="E432" i="1"/>
  <c r="D432" i="1"/>
  <c r="B432" i="1"/>
  <c r="E431" i="1"/>
  <c r="D431" i="1"/>
  <c r="B431" i="1"/>
  <c r="E430" i="1"/>
  <c r="D430" i="1"/>
  <c r="B430" i="1"/>
  <c r="E429" i="1"/>
  <c r="D429" i="1"/>
  <c r="B429" i="1"/>
  <c r="E428" i="1"/>
  <c r="D428" i="1"/>
  <c r="B428" i="1"/>
  <c r="E427" i="1"/>
  <c r="D427" i="1"/>
  <c r="B427" i="1"/>
  <c r="E426" i="1"/>
  <c r="D426" i="1"/>
  <c r="B426" i="1"/>
  <c r="E425" i="1"/>
  <c r="D425" i="1"/>
  <c r="B425" i="1"/>
  <c r="E424" i="1"/>
  <c r="D424" i="1"/>
  <c r="B424" i="1"/>
  <c r="E423" i="1"/>
  <c r="D423" i="1"/>
  <c r="B423" i="1"/>
  <c r="E422" i="1"/>
  <c r="D422" i="1"/>
  <c r="B422" i="1"/>
  <c r="E421" i="1"/>
  <c r="D421" i="1"/>
  <c r="B421" i="1"/>
  <c r="E420" i="1"/>
  <c r="D420" i="1"/>
  <c r="B420" i="1"/>
  <c r="E419" i="1"/>
  <c r="D419" i="1"/>
  <c r="B419" i="1"/>
  <c r="E418" i="1"/>
  <c r="D418" i="1"/>
  <c r="B418" i="1"/>
  <c r="E417" i="1"/>
  <c r="D417" i="1"/>
  <c r="B417" i="1"/>
  <c r="E416" i="1"/>
  <c r="D416" i="1"/>
  <c r="B416" i="1"/>
  <c r="E415" i="1"/>
  <c r="D415" i="1"/>
  <c r="B415" i="1"/>
  <c r="E414" i="1"/>
  <c r="D414" i="1"/>
  <c r="B414" i="1"/>
  <c r="E413" i="1"/>
  <c r="D413" i="1"/>
  <c r="B413" i="1"/>
  <c r="E412" i="1"/>
  <c r="D412" i="1"/>
  <c r="B412" i="1"/>
  <c r="E411" i="1"/>
  <c r="D411" i="1"/>
  <c r="B411" i="1"/>
  <c r="E410" i="1"/>
  <c r="D410" i="1"/>
  <c r="B410" i="1"/>
  <c r="E409" i="1"/>
  <c r="D409" i="1"/>
  <c r="B409" i="1"/>
  <c r="E408" i="1"/>
  <c r="D408" i="1"/>
  <c r="B408" i="1"/>
  <c r="E407" i="1"/>
  <c r="D407" i="1"/>
  <c r="B407" i="1"/>
  <c r="E406" i="1"/>
  <c r="D406" i="1"/>
  <c r="B406" i="1"/>
  <c r="E405" i="1"/>
  <c r="D405" i="1"/>
  <c r="B405" i="1"/>
  <c r="E404" i="1"/>
  <c r="D404" i="1"/>
  <c r="B404" i="1"/>
  <c r="E403" i="1"/>
  <c r="D403" i="1"/>
  <c r="B403" i="1"/>
  <c r="E402" i="1"/>
  <c r="D402" i="1"/>
  <c r="B402" i="1"/>
  <c r="E401" i="1"/>
  <c r="D401" i="1"/>
  <c r="B401" i="1"/>
  <c r="E400" i="1"/>
  <c r="D400" i="1"/>
  <c r="B400" i="1"/>
  <c r="E399" i="1"/>
  <c r="D399" i="1"/>
  <c r="B399" i="1"/>
  <c r="E398" i="1"/>
  <c r="D398" i="1"/>
  <c r="B398" i="1"/>
  <c r="E397" i="1"/>
  <c r="D397" i="1"/>
  <c r="B397" i="1"/>
  <c r="E396" i="1"/>
  <c r="D396" i="1"/>
  <c r="B396" i="1"/>
  <c r="E395" i="1"/>
  <c r="D395" i="1"/>
  <c r="B395" i="1"/>
  <c r="E394" i="1"/>
  <c r="D394" i="1"/>
  <c r="B394" i="1"/>
  <c r="E393" i="1"/>
  <c r="D393" i="1"/>
  <c r="B393" i="1"/>
  <c r="E392" i="1"/>
  <c r="D392" i="1"/>
  <c r="B392" i="1"/>
  <c r="E391" i="1"/>
  <c r="D391" i="1"/>
  <c r="B391" i="1"/>
  <c r="E390" i="1"/>
  <c r="D390" i="1"/>
  <c r="B390" i="1"/>
  <c r="E389" i="1"/>
  <c r="D389" i="1"/>
  <c r="B389" i="1"/>
  <c r="E388" i="1"/>
  <c r="D388" i="1"/>
  <c r="B388" i="1"/>
  <c r="E387" i="1"/>
  <c r="D387" i="1"/>
  <c r="B387" i="1"/>
  <c r="E386" i="1"/>
  <c r="D386" i="1"/>
  <c r="B386" i="1"/>
  <c r="E385" i="1"/>
  <c r="D385" i="1"/>
  <c r="B385" i="1"/>
  <c r="E384" i="1"/>
  <c r="D384" i="1"/>
  <c r="B384" i="1"/>
  <c r="E383" i="1"/>
  <c r="D383" i="1"/>
  <c r="B383" i="1"/>
  <c r="E382" i="1"/>
  <c r="D382" i="1"/>
  <c r="B382" i="1"/>
  <c r="E381" i="1"/>
  <c r="D381" i="1"/>
  <c r="B381" i="1"/>
  <c r="E380" i="1"/>
  <c r="D380" i="1"/>
  <c r="B380" i="1"/>
  <c r="E379" i="1"/>
  <c r="D379" i="1"/>
  <c r="B379" i="1"/>
  <c r="E378" i="1"/>
  <c r="D378" i="1"/>
  <c r="B378" i="1"/>
  <c r="E377" i="1"/>
  <c r="D377" i="1"/>
  <c r="B377" i="1"/>
  <c r="E376" i="1"/>
  <c r="D376" i="1"/>
  <c r="B376" i="1"/>
  <c r="E375" i="1"/>
  <c r="D375" i="1"/>
  <c r="B375" i="1"/>
  <c r="E374" i="1"/>
  <c r="D374" i="1"/>
  <c r="B374" i="1"/>
  <c r="E373" i="1"/>
  <c r="D373" i="1"/>
  <c r="B373" i="1"/>
  <c r="E372" i="1"/>
  <c r="D372" i="1"/>
  <c r="B372" i="1"/>
  <c r="E371" i="1"/>
  <c r="D371" i="1"/>
  <c r="B371" i="1"/>
  <c r="E370" i="1"/>
  <c r="D370" i="1"/>
  <c r="B370" i="1"/>
  <c r="E369" i="1"/>
  <c r="D369" i="1"/>
  <c r="B369" i="1"/>
  <c r="E368" i="1"/>
  <c r="D368" i="1"/>
  <c r="B368" i="1"/>
  <c r="E367" i="1"/>
  <c r="D367" i="1"/>
  <c r="B367" i="1"/>
  <c r="E366" i="1"/>
  <c r="D366" i="1"/>
  <c r="B366" i="1"/>
  <c r="E365" i="1"/>
  <c r="D365" i="1"/>
  <c r="B365" i="1"/>
  <c r="E364" i="1"/>
  <c r="D364" i="1"/>
  <c r="B364" i="1"/>
  <c r="E363" i="1"/>
  <c r="D363" i="1"/>
  <c r="B363" i="1"/>
  <c r="E362" i="1"/>
  <c r="D362" i="1"/>
  <c r="B362" i="1"/>
  <c r="E361" i="1"/>
  <c r="D361" i="1"/>
  <c r="B361" i="1"/>
  <c r="E360" i="1"/>
  <c r="D360" i="1"/>
  <c r="B360" i="1"/>
  <c r="E359" i="1"/>
  <c r="D359" i="1"/>
  <c r="B359" i="1"/>
  <c r="E358" i="1"/>
  <c r="D358" i="1"/>
  <c r="B358" i="1"/>
  <c r="E357" i="1"/>
  <c r="D357" i="1"/>
  <c r="B357" i="1"/>
  <c r="E356" i="1"/>
  <c r="D356" i="1"/>
  <c r="B356" i="1"/>
  <c r="E355" i="1"/>
  <c r="D355" i="1"/>
  <c r="B355" i="1"/>
  <c r="E354" i="1"/>
  <c r="D354" i="1"/>
  <c r="B354" i="1"/>
  <c r="E353" i="1"/>
  <c r="D353" i="1"/>
  <c r="B353" i="1"/>
  <c r="E352" i="1"/>
  <c r="D352" i="1"/>
  <c r="B352" i="1"/>
  <c r="E351" i="1"/>
  <c r="D351" i="1"/>
  <c r="B351" i="1"/>
  <c r="E350" i="1"/>
  <c r="D350" i="1"/>
  <c r="B350" i="1"/>
  <c r="E349" i="1"/>
  <c r="D349" i="1"/>
  <c r="B349" i="1"/>
  <c r="E348" i="1"/>
  <c r="D348" i="1"/>
  <c r="B348" i="1"/>
  <c r="E347" i="1"/>
  <c r="D347" i="1"/>
  <c r="B347" i="1"/>
  <c r="E346" i="1"/>
  <c r="D346" i="1"/>
  <c r="B346" i="1"/>
  <c r="E345" i="1"/>
  <c r="D345" i="1"/>
  <c r="B345" i="1"/>
  <c r="E344" i="1"/>
  <c r="D344" i="1"/>
  <c r="B344" i="1"/>
  <c r="E343" i="1"/>
  <c r="D343" i="1"/>
  <c r="B343" i="1"/>
  <c r="E342" i="1"/>
  <c r="D342" i="1"/>
  <c r="B342" i="1"/>
  <c r="E341" i="1"/>
  <c r="D341" i="1"/>
  <c r="B341" i="1"/>
  <c r="E340" i="1"/>
  <c r="D340" i="1"/>
  <c r="B340" i="1"/>
  <c r="E339" i="1"/>
  <c r="D339" i="1"/>
  <c r="B339" i="1"/>
  <c r="E338" i="1"/>
  <c r="D338" i="1"/>
  <c r="B338" i="1"/>
  <c r="E337" i="1"/>
  <c r="D337" i="1"/>
  <c r="B337" i="1"/>
  <c r="E336" i="1"/>
  <c r="D336" i="1"/>
  <c r="B336" i="1"/>
  <c r="E335" i="1"/>
  <c r="D335" i="1"/>
  <c r="B335" i="1"/>
  <c r="E334" i="1"/>
  <c r="D334" i="1"/>
  <c r="B334" i="1"/>
  <c r="E333" i="1"/>
  <c r="D333" i="1"/>
  <c r="B333" i="1"/>
  <c r="E332" i="1"/>
  <c r="D332" i="1"/>
  <c r="B332" i="1"/>
  <c r="E331" i="1"/>
  <c r="D331" i="1"/>
  <c r="B331" i="1"/>
  <c r="E330" i="1"/>
  <c r="D330" i="1"/>
  <c r="B330" i="1"/>
  <c r="E329" i="1"/>
  <c r="D329" i="1"/>
  <c r="B329" i="1"/>
  <c r="E328" i="1"/>
  <c r="D328" i="1"/>
  <c r="B328" i="1"/>
  <c r="E327" i="1"/>
  <c r="D327" i="1"/>
  <c r="B327" i="1"/>
  <c r="E326" i="1"/>
  <c r="D326" i="1"/>
  <c r="B326" i="1"/>
  <c r="E325" i="1"/>
  <c r="D325" i="1"/>
  <c r="B325" i="1"/>
  <c r="E324" i="1"/>
  <c r="D324" i="1"/>
  <c r="B324" i="1"/>
  <c r="E323" i="1"/>
  <c r="D323" i="1"/>
  <c r="B323" i="1"/>
  <c r="E322" i="1"/>
  <c r="D322" i="1"/>
  <c r="B322" i="1"/>
  <c r="E321" i="1"/>
  <c r="D321" i="1"/>
  <c r="B321" i="1"/>
  <c r="E320" i="1"/>
  <c r="D320" i="1"/>
  <c r="B320" i="1"/>
  <c r="E319" i="1"/>
  <c r="D319" i="1"/>
  <c r="B319" i="1"/>
  <c r="E318" i="1"/>
  <c r="D318" i="1"/>
  <c r="B318" i="1"/>
  <c r="E317" i="1"/>
  <c r="D317" i="1"/>
  <c r="B317" i="1"/>
  <c r="E316" i="1"/>
  <c r="D316" i="1"/>
  <c r="B316" i="1"/>
  <c r="E315" i="1"/>
  <c r="D315" i="1"/>
  <c r="B315" i="1"/>
  <c r="E314" i="1"/>
  <c r="D314" i="1"/>
  <c r="B314" i="1"/>
  <c r="E313" i="1"/>
  <c r="D313" i="1"/>
  <c r="B313" i="1"/>
  <c r="E312" i="1"/>
  <c r="D312" i="1"/>
  <c r="B312" i="1"/>
  <c r="E311" i="1"/>
  <c r="D311" i="1"/>
  <c r="B311" i="1"/>
  <c r="E310" i="1"/>
  <c r="D310" i="1"/>
  <c r="B310" i="1"/>
  <c r="E309" i="1"/>
  <c r="D309" i="1"/>
  <c r="B309" i="1"/>
  <c r="E308" i="1"/>
  <c r="D308" i="1"/>
  <c r="B308" i="1"/>
  <c r="E307" i="1"/>
  <c r="D307" i="1"/>
  <c r="B307" i="1"/>
  <c r="E306" i="1"/>
  <c r="D306" i="1"/>
  <c r="B306" i="1"/>
  <c r="E305" i="1"/>
  <c r="D305" i="1"/>
  <c r="B305" i="1"/>
  <c r="E304" i="1"/>
  <c r="D304" i="1"/>
  <c r="B304" i="1"/>
  <c r="E303" i="1"/>
  <c r="D303" i="1"/>
  <c r="B303" i="1"/>
  <c r="E302" i="1"/>
  <c r="D302" i="1"/>
  <c r="B302" i="1"/>
  <c r="E301" i="1"/>
  <c r="D301" i="1"/>
  <c r="B301" i="1"/>
  <c r="E300" i="1"/>
  <c r="D300" i="1"/>
  <c r="B300" i="1"/>
  <c r="E299" i="1"/>
  <c r="D299" i="1"/>
  <c r="B299" i="1"/>
  <c r="E298" i="1"/>
  <c r="D298" i="1"/>
  <c r="B298" i="1"/>
  <c r="E297" i="1"/>
  <c r="D297" i="1"/>
  <c r="B297" i="1"/>
  <c r="E296" i="1"/>
  <c r="D296" i="1"/>
  <c r="B296" i="1"/>
  <c r="E295" i="1"/>
  <c r="D295" i="1"/>
  <c r="B295" i="1"/>
  <c r="E294" i="1"/>
  <c r="D294" i="1"/>
  <c r="B294" i="1"/>
  <c r="E293" i="1"/>
  <c r="D293" i="1"/>
  <c r="B293" i="1"/>
  <c r="E292" i="1"/>
  <c r="D292" i="1"/>
  <c r="B292" i="1"/>
  <c r="E291" i="1"/>
  <c r="D291" i="1"/>
  <c r="B291" i="1"/>
  <c r="E290" i="1"/>
  <c r="D290" i="1"/>
  <c r="B290" i="1"/>
  <c r="E289" i="1"/>
  <c r="D289" i="1"/>
  <c r="B289" i="1"/>
  <c r="E288" i="1"/>
  <c r="D288" i="1"/>
  <c r="B288" i="1"/>
  <c r="E287" i="1"/>
  <c r="D287" i="1"/>
  <c r="B287" i="1"/>
  <c r="E286" i="1"/>
  <c r="D286" i="1"/>
  <c r="B286" i="1"/>
  <c r="E285" i="1"/>
  <c r="D285" i="1"/>
  <c r="B285" i="1"/>
  <c r="E284" i="1"/>
  <c r="D284" i="1"/>
  <c r="B284" i="1"/>
  <c r="E283" i="1"/>
  <c r="D283" i="1"/>
  <c r="B283" i="1"/>
  <c r="E282" i="1"/>
  <c r="D282" i="1"/>
  <c r="B282" i="1"/>
  <c r="E281" i="1"/>
  <c r="D281" i="1"/>
  <c r="B281" i="1"/>
  <c r="E280" i="1"/>
  <c r="D280" i="1"/>
  <c r="B280" i="1"/>
  <c r="E279" i="1"/>
  <c r="D279" i="1"/>
  <c r="B279" i="1"/>
  <c r="E278" i="1"/>
  <c r="D278" i="1"/>
  <c r="B278" i="1"/>
  <c r="E277" i="1"/>
  <c r="D277" i="1"/>
  <c r="B277" i="1"/>
  <c r="E276" i="1"/>
  <c r="D276" i="1"/>
  <c r="B276" i="1"/>
  <c r="E275" i="1"/>
  <c r="D275" i="1"/>
  <c r="B275" i="1"/>
  <c r="E274" i="1"/>
  <c r="D274" i="1"/>
  <c r="B274" i="1"/>
  <c r="E273" i="1"/>
  <c r="D273" i="1"/>
  <c r="B273" i="1"/>
  <c r="E272" i="1"/>
  <c r="D272" i="1"/>
  <c r="B272" i="1"/>
  <c r="E271" i="1"/>
  <c r="D271" i="1"/>
  <c r="B271" i="1"/>
  <c r="E270" i="1"/>
  <c r="D270" i="1"/>
  <c r="B270" i="1"/>
  <c r="E269" i="1"/>
  <c r="D269" i="1"/>
  <c r="B269" i="1"/>
  <c r="E268" i="1"/>
  <c r="D268" i="1"/>
  <c r="B268" i="1"/>
  <c r="E267" i="1"/>
  <c r="D267" i="1"/>
  <c r="B267" i="1"/>
  <c r="E266" i="1"/>
  <c r="D266" i="1"/>
  <c r="B266" i="1"/>
  <c r="E265" i="1"/>
  <c r="D265" i="1"/>
  <c r="B265" i="1"/>
  <c r="E264" i="1"/>
  <c r="D264" i="1"/>
  <c r="B264" i="1"/>
  <c r="E263" i="1"/>
  <c r="D263" i="1"/>
  <c r="B263" i="1"/>
  <c r="E262" i="1"/>
  <c r="D262" i="1"/>
  <c r="B262" i="1"/>
  <c r="E261" i="1"/>
  <c r="D261" i="1"/>
  <c r="B261" i="1"/>
  <c r="E260" i="1"/>
  <c r="D260" i="1"/>
  <c r="B260" i="1"/>
  <c r="E259" i="1"/>
  <c r="D259" i="1"/>
  <c r="B259" i="1"/>
  <c r="E258" i="1"/>
  <c r="D258" i="1"/>
  <c r="B258" i="1"/>
  <c r="E257" i="1"/>
  <c r="D257" i="1"/>
  <c r="B257" i="1"/>
  <c r="E256" i="1"/>
  <c r="D256" i="1"/>
  <c r="B256" i="1"/>
  <c r="E255" i="1"/>
  <c r="D255" i="1"/>
  <c r="B255" i="1"/>
  <c r="E254" i="1"/>
  <c r="D254" i="1"/>
  <c r="B254" i="1"/>
  <c r="E253" i="1"/>
  <c r="D253" i="1"/>
  <c r="B253" i="1"/>
  <c r="E252" i="1"/>
  <c r="D252" i="1"/>
  <c r="B252" i="1"/>
  <c r="E251" i="1"/>
  <c r="D251" i="1"/>
  <c r="B251" i="1"/>
  <c r="E250" i="1"/>
  <c r="D250" i="1"/>
  <c r="B250" i="1"/>
  <c r="E249" i="1"/>
  <c r="D249" i="1"/>
  <c r="B249" i="1"/>
  <c r="E248" i="1"/>
  <c r="D248" i="1"/>
  <c r="B248" i="1"/>
  <c r="E247" i="1"/>
  <c r="D247" i="1"/>
  <c r="B247" i="1"/>
  <c r="E246" i="1"/>
  <c r="D246" i="1"/>
  <c r="B246" i="1"/>
  <c r="E245" i="1"/>
  <c r="D245" i="1"/>
  <c r="B245" i="1"/>
  <c r="E244" i="1"/>
  <c r="D244" i="1"/>
  <c r="B244" i="1"/>
  <c r="E243" i="1"/>
  <c r="D243" i="1"/>
  <c r="B243" i="1"/>
  <c r="E242" i="1"/>
  <c r="D242" i="1"/>
  <c r="B242" i="1"/>
  <c r="E241" i="1"/>
  <c r="D241" i="1"/>
  <c r="B241" i="1"/>
  <c r="E240" i="1"/>
  <c r="D240" i="1"/>
  <c r="B240" i="1"/>
  <c r="E239" i="1"/>
  <c r="D239" i="1"/>
  <c r="B239" i="1"/>
  <c r="E238" i="1"/>
  <c r="D238" i="1"/>
  <c r="B238" i="1"/>
  <c r="E237" i="1"/>
  <c r="D237" i="1"/>
  <c r="B237" i="1"/>
  <c r="E236" i="1"/>
  <c r="D236" i="1"/>
  <c r="B236" i="1"/>
  <c r="E235" i="1"/>
  <c r="D235" i="1"/>
  <c r="B235" i="1"/>
  <c r="E234" i="1"/>
  <c r="D234" i="1"/>
  <c r="B234" i="1"/>
  <c r="E233" i="1"/>
  <c r="D233" i="1"/>
  <c r="B233" i="1"/>
  <c r="E232" i="1"/>
  <c r="D232" i="1"/>
  <c r="B232" i="1"/>
  <c r="E231" i="1"/>
  <c r="D231" i="1"/>
  <c r="B231" i="1"/>
  <c r="E230" i="1"/>
  <c r="D230" i="1"/>
  <c r="B230" i="1"/>
  <c r="E229" i="1"/>
  <c r="D229" i="1"/>
  <c r="B229" i="1"/>
  <c r="E228" i="1"/>
  <c r="D228" i="1"/>
  <c r="B228" i="1"/>
  <c r="E227" i="1"/>
  <c r="D227" i="1"/>
  <c r="B227" i="1"/>
  <c r="E226" i="1"/>
  <c r="D226" i="1"/>
  <c r="B226" i="1"/>
  <c r="E225" i="1"/>
  <c r="D225" i="1"/>
  <c r="B225" i="1"/>
  <c r="E224" i="1"/>
  <c r="D224" i="1"/>
  <c r="B224" i="1"/>
  <c r="E223" i="1"/>
  <c r="D223" i="1"/>
  <c r="B223" i="1"/>
  <c r="E222" i="1"/>
  <c r="D222" i="1"/>
  <c r="B222" i="1"/>
  <c r="E221" i="1"/>
  <c r="D221" i="1"/>
  <c r="B221" i="1"/>
  <c r="E220" i="1"/>
  <c r="D220" i="1"/>
  <c r="B220" i="1"/>
  <c r="E219" i="1"/>
  <c r="D219" i="1"/>
  <c r="B219" i="1"/>
  <c r="E218" i="1"/>
  <c r="D218" i="1"/>
  <c r="B218" i="1"/>
  <c r="E217" i="1"/>
  <c r="D217" i="1"/>
  <c r="B217" i="1"/>
  <c r="E216" i="1"/>
  <c r="D216" i="1"/>
  <c r="B216" i="1"/>
  <c r="E215" i="1"/>
  <c r="D215" i="1"/>
  <c r="B215" i="1"/>
  <c r="E214" i="1"/>
  <c r="D214" i="1"/>
  <c r="B214" i="1"/>
  <c r="E213" i="1"/>
  <c r="D213" i="1"/>
  <c r="B213" i="1"/>
  <c r="E212" i="1"/>
  <c r="D212" i="1"/>
  <c r="B212" i="1"/>
  <c r="E211" i="1"/>
  <c r="D211" i="1"/>
  <c r="B211" i="1"/>
  <c r="E210" i="1"/>
  <c r="D210" i="1"/>
  <c r="B210" i="1"/>
  <c r="E209" i="1"/>
  <c r="D209" i="1"/>
  <c r="B209" i="1"/>
  <c r="E208" i="1"/>
  <c r="D208" i="1"/>
  <c r="B208" i="1"/>
  <c r="E207" i="1"/>
  <c r="D207" i="1"/>
  <c r="B207" i="1"/>
  <c r="E206" i="1"/>
  <c r="D206" i="1"/>
  <c r="B206" i="1"/>
  <c r="E205" i="1"/>
  <c r="D205" i="1"/>
  <c r="B205" i="1"/>
  <c r="E204" i="1"/>
  <c r="D204" i="1"/>
  <c r="B204" i="1"/>
  <c r="E203" i="1"/>
  <c r="D203" i="1"/>
  <c r="B203" i="1"/>
  <c r="E202" i="1"/>
  <c r="D202" i="1"/>
  <c r="B202" i="1"/>
  <c r="E201" i="1"/>
  <c r="D201" i="1"/>
  <c r="B201" i="1"/>
  <c r="E200" i="1"/>
  <c r="D200" i="1"/>
  <c r="B200" i="1"/>
  <c r="E199" i="1"/>
  <c r="D199" i="1"/>
  <c r="B199" i="1"/>
  <c r="E198" i="1"/>
  <c r="D198" i="1"/>
  <c r="B198" i="1"/>
  <c r="E197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E189" i="1"/>
  <c r="D189" i="1"/>
  <c r="B189" i="1"/>
  <c r="E188" i="1"/>
  <c r="D188" i="1"/>
  <c r="B188" i="1"/>
  <c r="E187" i="1"/>
  <c r="D187" i="1"/>
  <c r="B187" i="1"/>
  <c r="E186" i="1"/>
  <c r="D186" i="1"/>
  <c r="B186" i="1"/>
  <c r="E185" i="1"/>
  <c r="D185" i="1"/>
  <c r="B185" i="1"/>
  <c r="E184" i="1"/>
  <c r="D184" i="1"/>
  <c r="B184" i="1"/>
  <c r="E183" i="1"/>
  <c r="D183" i="1"/>
  <c r="B183" i="1"/>
  <c r="E182" i="1"/>
  <c r="D182" i="1"/>
  <c r="B182" i="1"/>
  <c r="E181" i="1"/>
  <c r="D181" i="1"/>
  <c r="B181" i="1"/>
  <c r="E180" i="1"/>
  <c r="D180" i="1"/>
  <c r="B180" i="1"/>
  <c r="E179" i="1"/>
  <c r="D179" i="1"/>
  <c r="B179" i="1"/>
  <c r="E178" i="1"/>
  <c r="D178" i="1"/>
  <c r="B178" i="1"/>
  <c r="E177" i="1"/>
  <c r="D177" i="1"/>
  <c r="B177" i="1"/>
  <c r="E176" i="1"/>
  <c r="D176" i="1"/>
  <c r="B176" i="1"/>
  <c r="E175" i="1"/>
  <c r="D175" i="1"/>
  <c r="B175" i="1"/>
  <c r="E174" i="1"/>
  <c r="D174" i="1"/>
  <c r="B174" i="1"/>
  <c r="E173" i="1"/>
  <c r="D173" i="1"/>
  <c r="B173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D168" i="1"/>
  <c r="B168" i="1"/>
  <c r="E167" i="1"/>
  <c r="D167" i="1"/>
  <c r="B167" i="1"/>
  <c r="E166" i="1"/>
  <c r="D166" i="1"/>
  <c r="B166" i="1"/>
  <c r="E165" i="1"/>
  <c r="D165" i="1"/>
  <c r="B165" i="1"/>
  <c r="E164" i="1"/>
  <c r="D164" i="1"/>
  <c r="B164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50" i="1"/>
  <c r="D150" i="1"/>
  <c r="B150" i="1"/>
  <c r="E149" i="1"/>
  <c r="D149" i="1"/>
  <c r="B149" i="1"/>
  <c r="E148" i="1"/>
  <c r="D148" i="1"/>
  <c r="B148" i="1"/>
  <c r="E147" i="1"/>
  <c r="D147" i="1"/>
  <c r="B147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E129" i="1"/>
  <c r="D129" i="1"/>
  <c r="B129" i="1"/>
  <c r="E128" i="1"/>
  <c r="D128" i="1"/>
  <c r="B128" i="1"/>
  <c r="E127" i="1"/>
  <c r="D127" i="1"/>
  <c r="B127" i="1"/>
  <c r="E126" i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B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  <c r="E11" i="1"/>
  <c r="D11" i="1"/>
  <c r="B11" i="1"/>
  <c r="E10" i="1"/>
  <c r="D10" i="1"/>
  <c r="B10" i="1"/>
  <c r="E9" i="1"/>
  <c r="D9" i="1"/>
  <c r="B9" i="1"/>
  <c r="E8" i="1"/>
  <c r="D8" i="1"/>
  <c r="B8" i="1"/>
  <c r="E7" i="1"/>
  <c r="D7" i="1"/>
  <c r="B7" i="1"/>
  <c r="E6" i="1"/>
  <c r="D6" i="1"/>
  <c r="B6" i="1"/>
  <c r="E5" i="1"/>
  <c r="D5" i="1"/>
  <c r="B5" i="1"/>
  <c r="E4" i="1"/>
  <c r="D4" i="1"/>
  <c r="B4" i="1"/>
  <c r="D1024" i="1" l="1"/>
  <c r="D1022" i="1"/>
  <c r="D1021" i="1"/>
  <c r="D1023" i="1"/>
  <c r="D1020" i="1"/>
  <c r="D1026" i="1" s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62" i="1"/>
  <c r="D1060" i="1"/>
  <c r="D1058" i="1"/>
  <c r="D1056" i="1"/>
  <c r="D1054" i="1"/>
  <c r="D1052" i="1"/>
  <c r="D1050" i="1"/>
  <c r="D1048" i="1"/>
  <c r="D1046" i="1"/>
  <c r="D1044" i="1"/>
  <c r="D1042" i="1"/>
  <c r="D1040" i="1"/>
  <c r="D1038" i="1"/>
  <c r="D1036" i="1"/>
  <c r="D1034" i="1"/>
  <c r="D1032" i="1"/>
  <c r="D1030" i="1"/>
  <c r="D1063" i="1" l="1"/>
</calcChain>
</file>

<file path=xl/sharedStrings.xml><?xml version="1.0" encoding="utf-8"?>
<sst xmlns="http://schemas.openxmlformats.org/spreadsheetml/2006/main" count="5114" uniqueCount="2077">
  <si>
    <t>New York State Education Department, Office of State Assessment</t>
  </si>
  <si>
    <t>School BEDS</t>
  </si>
  <si>
    <t>Cnty</t>
  </si>
  <si>
    <t>Boro</t>
  </si>
  <si>
    <t>Dist</t>
  </si>
  <si>
    <t>School</t>
  </si>
  <si>
    <t>SCHOOL NAME</t>
  </si>
  <si>
    <t>Field Test 1</t>
  </si>
  <si>
    <t>Field Test 2</t>
  </si>
  <si>
    <t>FT 2</t>
  </si>
  <si>
    <t>310100010015</t>
  </si>
  <si>
    <t>M</t>
  </si>
  <si>
    <t>PS 15 ROBERTO CLEMENTE</t>
  </si>
  <si>
    <t>Grade 3 ELA</t>
  </si>
  <si>
    <t/>
  </si>
  <si>
    <t>310100010019</t>
  </si>
  <si>
    <t>PS 19 ASHER LEVY</t>
  </si>
  <si>
    <t>Grade 4 ELA</t>
  </si>
  <si>
    <t>310100010020</t>
  </si>
  <si>
    <t>PS 20 ANNA SILVER</t>
  </si>
  <si>
    <t>310100010063</t>
  </si>
  <si>
    <t>STAR ACADEMY PS 63 (THE)</t>
  </si>
  <si>
    <t>310100010064</t>
  </si>
  <si>
    <t>PS 64 ROBERT SIMON</t>
  </si>
  <si>
    <t>310100010137</t>
  </si>
  <si>
    <t>PS 137 JOHN L BERNSTEIN</t>
  </si>
  <si>
    <t>310100010140</t>
  </si>
  <si>
    <t>PS 140 NATHAN STRAUS</t>
  </si>
  <si>
    <t>310100010142</t>
  </si>
  <si>
    <t>PS 142 AMALIA CASTRO</t>
  </si>
  <si>
    <t>310100010188</t>
  </si>
  <si>
    <t>PS 188 ISLAND SCHOOL (THE)</t>
  </si>
  <si>
    <t>Grade 6 ELA</t>
  </si>
  <si>
    <t>310100010301</t>
  </si>
  <si>
    <t>TECHNOLOGY, ARTS AND SCIENCES STUDIO</t>
  </si>
  <si>
    <t>Grade 8 ELA</t>
  </si>
  <si>
    <t>310100010315</t>
  </si>
  <si>
    <t>EAST VILLAGE COMMUNITY SCHOOL (THE)</t>
  </si>
  <si>
    <t>Grade 5 ELA</t>
  </si>
  <si>
    <t>310100010345</t>
  </si>
  <si>
    <t>CASTLE</t>
  </si>
  <si>
    <t>Grade 7 ELA</t>
  </si>
  <si>
    <t>310100010364</t>
  </si>
  <si>
    <t>EARTH SCHOOL</t>
  </si>
  <si>
    <t>310100010839</t>
  </si>
  <si>
    <t>TOMPKINS SQUARE MIDDLE SCHOOL</t>
  </si>
  <si>
    <t>310200010001</t>
  </si>
  <si>
    <t>PS 1 ALFRED E SMITH</t>
  </si>
  <si>
    <t>310200010002</t>
  </si>
  <si>
    <t>PS 2 MEYER LONDON</t>
  </si>
  <si>
    <t>310200010003</t>
  </si>
  <si>
    <t>PS 3 CHARRETTE SCHOOL</t>
  </si>
  <si>
    <t>310200010040</t>
  </si>
  <si>
    <t>PS 40 AUGUSTUS SAINT-GAUDENS</t>
  </si>
  <si>
    <t>310200010041</t>
  </si>
  <si>
    <t>PS 41 GREENWICH VILLAGE</t>
  </si>
  <si>
    <t>310200010042</t>
  </si>
  <si>
    <t>PS 42 BENJAMIN ALTMAN</t>
  </si>
  <si>
    <t>310200010051</t>
  </si>
  <si>
    <t>PS 51 ELIAS HOWE</t>
  </si>
  <si>
    <t>310200010059</t>
  </si>
  <si>
    <t>PS 59 BEEKMAN HILL INTERNATIONAL</t>
  </si>
  <si>
    <t>310200010077</t>
  </si>
  <si>
    <t>PS 77 LOWER LAB SCHOOL</t>
  </si>
  <si>
    <t>310200010089</t>
  </si>
  <si>
    <t>PS 89</t>
  </si>
  <si>
    <t>310200010111</t>
  </si>
  <si>
    <t>PS 111 ADOLPH S OCHS</t>
  </si>
  <si>
    <t>310200010116</t>
  </si>
  <si>
    <t>PS 116 MARY LINDLEY MURRAY</t>
  </si>
  <si>
    <t>310200010124</t>
  </si>
  <si>
    <t>PS 124 YUNG WING</t>
  </si>
  <si>
    <t>310200010130</t>
  </si>
  <si>
    <t>PS 130 HERNANDO DE SOTO</t>
  </si>
  <si>
    <t>310200010151</t>
  </si>
  <si>
    <t>YORKVILLE COMMUNITY SCHOOL</t>
  </si>
  <si>
    <t>310200010167</t>
  </si>
  <si>
    <t>JHS 167 ROBERT F WAGNER</t>
  </si>
  <si>
    <t>310200010177</t>
  </si>
  <si>
    <t>YORKVILLE EAST MIDDLE SCHOOL</t>
  </si>
  <si>
    <t>310200010267</t>
  </si>
  <si>
    <t>EAST SIDE ELEMENTARY-PS 267</t>
  </si>
  <si>
    <t>310200010289</t>
  </si>
  <si>
    <t>IS 289</t>
  </si>
  <si>
    <t>310200010312</t>
  </si>
  <si>
    <t>NYC LAB MS-COLLABORATIVE STUDIES</t>
  </si>
  <si>
    <t>310200010347</t>
  </si>
  <si>
    <t>47 AMER SIGN LANG &amp; ENG LOWER</t>
  </si>
  <si>
    <t>310200010397</t>
  </si>
  <si>
    <t>SPRUCE STREET SCHOOL</t>
  </si>
  <si>
    <t>310200010413</t>
  </si>
  <si>
    <t>SCHOOL OF THE FUTURE HIGH SCHOOL</t>
  </si>
  <si>
    <t>310200010933</t>
  </si>
  <si>
    <t>CITY KNOLL MIDDLE SCHOOL</t>
  </si>
  <si>
    <t>310200011225</t>
  </si>
  <si>
    <t>ELLA BAKER SCHOOL</t>
  </si>
  <si>
    <t>310200011408</t>
  </si>
  <si>
    <t>PROFESSIONAL PERF ARTS HIGH SCHOOL</t>
  </si>
  <si>
    <t>310200011422</t>
  </si>
  <si>
    <t>QUEST TO LEARN</t>
  </si>
  <si>
    <t>310200011655</t>
  </si>
  <si>
    <t>LIFE SCIENCES SECONDARY SCHOOL</t>
  </si>
  <si>
    <t>310300010054</t>
  </si>
  <si>
    <t>JHS 54 BOOKER T WASHINGTON</t>
  </si>
  <si>
    <t>310300010075</t>
  </si>
  <si>
    <t>PS 75 EMILY DICKINSON</t>
  </si>
  <si>
    <t>310300010076</t>
  </si>
  <si>
    <t>PS 76 A PHILLIP RANDOLPH</t>
  </si>
  <si>
    <t>310300010087</t>
  </si>
  <si>
    <t>PS 87 WILLIAM SHERMAN</t>
  </si>
  <si>
    <t>310300010145</t>
  </si>
  <si>
    <t>PS 145 BLOOMINGDALE SCHOOL (THE)</t>
  </si>
  <si>
    <t>310300010149</t>
  </si>
  <si>
    <t>PS 149 SOJOURNER TRUTH</t>
  </si>
  <si>
    <t>310300010165</t>
  </si>
  <si>
    <t>PS 165 ROBERT E SIMON</t>
  </si>
  <si>
    <t>310300010166</t>
  </si>
  <si>
    <t>PS 166 RICHARD ROGERS SC-ARTS &amp; SCI</t>
  </si>
  <si>
    <t>310300010180</t>
  </si>
  <si>
    <t>PS 180 HUGO NEWMAN</t>
  </si>
  <si>
    <t>310300010191</t>
  </si>
  <si>
    <t>PS 191 AMSTERDAM</t>
  </si>
  <si>
    <t>310300010208</t>
  </si>
  <si>
    <t>PS 208 ALAIN L LOCKE</t>
  </si>
  <si>
    <t>310300010242</t>
  </si>
  <si>
    <t>PS 242 YOUNG DIPLOMATS MAGNET</t>
  </si>
  <si>
    <t>310300010243</t>
  </si>
  <si>
    <t>MS 243 CENTER SCHOOL</t>
  </si>
  <si>
    <t>310300010245</t>
  </si>
  <si>
    <t>MS 245 THE COMPUTER SCHOOL</t>
  </si>
  <si>
    <t>310300010250</t>
  </si>
  <si>
    <t>MS 250 WEST SIDE COLLABORATIVE</t>
  </si>
  <si>
    <t>310300010256</t>
  </si>
  <si>
    <t>MS 256 ACADEMIC &amp; ATHLETIC EXCELLENC</t>
  </si>
  <si>
    <t>310300010333</t>
  </si>
  <si>
    <t>PS 333 MANHATTAN SCHOOL FOR CHLDRN</t>
  </si>
  <si>
    <t>310300010334</t>
  </si>
  <si>
    <t>ANDERSON SCHOOL (THE)</t>
  </si>
  <si>
    <t>310300010452</t>
  </si>
  <si>
    <t>PS 452</t>
  </si>
  <si>
    <t>310300010862</t>
  </si>
  <si>
    <t>MOTT HALL II</t>
  </si>
  <si>
    <t>310300011859</t>
  </si>
  <si>
    <t>SPECIAL MUSIC SCHOOL</t>
  </si>
  <si>
    <t>310400010007</t>
  </si>
  <si>
    <t>PS 7 SAMUEL STERN</t>
  </si>
  <si>
    <t>310400010037</t>
  </si>
  <si>
    <t>RIVER EAST ELEMENTARY</t>
  </si>
  <si>
    <t>310400010050</t>
  </si>
  <si>
    <t>PS 50 VITO MARCANTONIO</t>
  </si>
  <si>
    <t>310400010072</t>
  </si>
  <si>
    <t>LEXINGTON ACADEMY (THE)</t>
  </si>
  <si>
    <t>310400010096</t>
  </si>
  <si>
    <t>PS 96 JOSEPH LANZETTA</t>
  </si>
  <si>
    <t>310400010102</t>
  </si>
  <si>
    <t>PS 102 JACQUES CARTIER</t>
  </si>
  <si>
    <t>310400010146</t>
  </si>
  <si>
    <t>PS 146 ANN M SHORT</t>
  </si>
  <si>
    <t>310400010155</t>
  </si>
  <si>
    <t>PS 155 WILLIAM PACA</t>
  </si>
  <si>
    <t>310400010171</t>
  </si>
  <si>
    <t>PS 171 PATRICK HENRY</t>
  </si>
  <si>
    <t>310400010182</t>
  </si>
  <si>
    <t>BILINGUAL BICULTURAL SCHOOL (THE)</t>
  </si>
  <si>
    <t>310400010206</t>
  </si>
  <si>
    <t>PS 206 JOSE CELSO BARBOSA</t>
  </si>
  <si>
    <t>310400010224</t>
  </si>
  <si>
    <t>MS 224 MANHATTAN EAST</t>
  </si>
  <si>
    <t>310400010375</t>
  </si>
  <si>
    <t>MOSAIC PREPARATORY ACADEMY</t>
  </si>
  <si>
    <t>310400010377</t>
  </si>
  <si>
    <t>RENAISSANCE SCHOOL OF THE ARTS</t>
  </si>
  <si>
    <t>310400010497</t>
  </si>
  <si>
    <t>CENTRAL PARK EAST I</t>
  </si>
  <si>
    <t>310400010964</t>
  </si>
  <si>
    <t>CENTRAL PARK EAST II</t>
  </si>
  <si>
    <t>310400011610</t>
  </si>
  <si>
    <t>YOUNG WOMEN'S LEADERSHIP SCHOOL</t>
  </si>
  <si>
    <t>310500010030</t>
  </si>
  <si>
    <t>PS 30 HERNANDEZ/HUGHES</t>
  </si>
  <si>
    <t>310500010036</t>
  </si>
  <si>
    <t>PS 36 MARGARET DOUGLAS</t>
  </si>
  <si>
    <t>310500010046</t>
  </si>
  <si>
    <t>PS 46 ARTHUR TAPPAN</t>
  </si>
  <si>
    <t>310500010092</t>
  </si>
  <si>
    <t>PS 92 MARY MCLEOD BETHUNE</t>
  </si>
  <si>
    <t>310500010123</t>
  </si>
  <si>
    <t>PS 123 MAHALIA JACKSON</t>
  </si>
  <si>
    <t>310500010125</t>
  </si>
  <si>
    <t>PS 125 RALPH BUNCHE</t>
  </si>
  <si>
    <t>310500010129</t>
  </si>
  <si>
    <t>PS 129 JOHN H FINLEY</t>
  </si>
  <si>
    <t>310500010154</t>
  </si>
  <si>
    <t>PS 154 HARRIET TUBMAN</t>
  </si>
  <si>
    <t>310500010161</t>
  </si>
  <si>
    <t>PS 161 PEDRO ALBIZU CAMPOS</t>
  </si>
  <si>
    <t>310500010194</t>
  </si>
  <si>
    <t>PS 194 COUNTEE CULLEN</t>
  </si>
  <si>
    <t>310500010197</t>
  </si>
  <si>
    <t>PS 197 JOHN B RUSSWURM</t>
  </si>
  <si>
    <t>310500010200</t>
  </si>
  <si>
    <t>PS 200 JAMES MCCUNE SMITH SCH (THE)</t>
  </si>
  <si>
    <t>310500010286</t>
  </si>
  <si>
    <t>IS 286 RENAISSANCE LEADERSHIP</t>
  </si>
  <si>
    <t>310500010302</t>
  </si>
  <si>
    <t>KAPPA IV</t>
  </si>
  <si>
    <t>310500010318</t>
  </si>
  <si>
    <t>THURGOOD MARSHALL ACADEMY LOWER SCH</t>
  </si>
  <si>
    <t>310500010514</t>
  </si>
  <si>
    <t>NEW DESIGN MIDDLE SCHOOL</t>
  </si>
  <si>
    <t>310500010517</t>
  </si>
  <si>
    <t>TEACHERS COLLEGE COMMUNITY SCHOOL</t>
  </si>
  <si>
    <t>310500011367</t>
  </si>
  <si>
    <t>ACADEMY FOR SOCIAL ACTION</t>
  </si>
  <si>
    <t>310500011499</t>
  </si>
  <si>
    <t>FREDERICK DOUGLASS ACADEMY</t>
  </si>
  <si>
    <t>310600010018</t>
  </si>
  <si>
    <t>PS 18 PARK TERRACE</t>
  </si>
  <si>
    <t>310600010052</t>
  </si>
  <si>
    <t>JHS 52 INWOOD</t>
  </si>
  <si>
    <t>310600010115</t>
  </si>
  <si>
    <t>PS 115 ALEXANDER HUMBOLDT</t>
  </si>
  <si>
    <t>310600010128</t>
  </si>
  <si>
    <t>PS 128 AUDUBON</t>
  </si>
  <si>
    <t>310600010132</t>
  </si>
  <si>
    <t>PS 132 JUAN PABLO DUARTE</t>
  </si>
  <si>
    <t>310600010143</t>
  </si>
  <si>
    <t>JHS 143 ELEANOR ROOSEVELT</t>
  </si>
  <si>
    <t>310600010153</t>
  </si>
  <si>
    <t>PS 153 ADAM CLAYTON POWELL</t>
  </si>
  <si>
    <t>310600010173</t>
  </si>
  <si>
    <t>PS 173</t>
  </si>
  <si>
    <t>310600010178</t>
  </si>
  <si>
    <t>PROFESSOR JUAN BOSCH PS</t>
  </si>
  <si>
    <t>310600010192</t>
  </si>
  <si>
    <t>PS 192 JACOB H SCHIFF</t>
  </si>
  <si>
    <t>310600010209</t>
  </si>
  <si>
    <t>HAMILTON GRANGE MIDDLE SCHOOL</t>
  </si>
  <si>
    <t>310600010218</t>
  </si>
  <si>
    <t>IS 218 SALOME URENA</t>
  </si>
  <si>
    <t>310600010278</t>
  </si>
  <si>
    <t>PAULA HEDBAVNY SCHOOL</t>
  </si>
  <si>
    <t>310600010311</t>
  </si>
  <si>
    <t>AMISTAD DUAL LANGUAGE SCHOOL</t>
  </si>
  <si>
    <t>310600010319</t>
  </si>
  <si>
    <t>MS 319 MARIE TERESA</t>
  </si>
  <si>
    <t>310600010326</t>
  </si>
  <si>
    <t>MS 326 WRITERS TODAY &amp; LDRS TOMORROW</t>
  </si>
  <si>
    <t>310600010368</t>
  </si>
  <si>
    <t>HAMILTON HEIGHTS SCHOOL</t>
  </si>
  <si>
    <t>310600011293</t>
  </si>
  <si>
    <t>CITY COLLEGE ACADEMY OF THE ARTS</t>
  </si>
  <si>
    <t>310600011346</t>
  </si>
  <si>
    <t>COMMUNITY HEALTH ACAD OF THE HEIGHTS</t>
  </si>
  <si>
    <t>310600011348</t>
  </si>
  <si>
    <t>WASHINGTON HGTS EXPEDITIONARY LEARN</t>
  </si>
  <si>
    <t>320700010001</t>
  </si>
  <si>
    <t>X</t>
  </si>
  <si>
    <t>PS 1 COURTLANDT SCHOOL</t>
  </si>
  <si>
    <t>320700010005</t>
  </si>
  <si>
    <t>PS 5 PORT MORRIS</t>
  </si>
  <si>
    <t>320700010018</t>
  </si>
  <si>
    <t>PS 18 JOHN PETER ZENGER</t>
  </si>
  <si>
    <t>320700010029</t>
  </si>
  <si>
    <t>PS/MS 29 MELROSE SCHOOL</t>
  </si>
  <si>
    <t>320700010030</t>
  </si>
  <si>
    <t>PS 30 WILTON</t>
  </si>
  <si>
    <t>320700010031</t>
  </si>
  <si>
    <t>PS/MS 31 THE WILLIAM LLOYD GARRISON</t>
  </si>
  <si>
    <t>320700010043</t>
  </si>
  <si>
    <t>PS 43 JONAS BRONCK</t>
  </si>
  <si>
    <t>320700010157</t>
  </si>
  <si>
    <t>PS 157 GROVE HILL</t>
  </si>
  <si>
    <t>320700010161</t>
  </si>
  <si>
    <t>PS 161 PONCE DE LEON</t>
  </si>
  <si>
    <t>320700010179</t>
  </si>
  <si>
    <t>PS 179</t>
  </si>
  <si>
    <t>320700010223</t>
  </si>
  <si>
    <t>MS 223 LAB SCHOOL OF FIN &amp; TECH</t>
  </si>
  <si>
    <t>320700010277</t>
  </si>
  <si>
    <t>PS 277</t>
  </si>
  <si>
    <t>320700010296</t>
  </si>
  <si>
    <t>SO BRONX ACADEMY-APPLIED MEDIA</t>
  </si>
  <si>
    <t>320700010359</t>
  </si>
  <si>
    <t>CONCOURSE VILLAGE ELEMENTARY SCHOOL</t>
  </si>
  <si>
    <t>320700010385</t>
  </si>
  <si>
    <t>PERFORMANCE SCHOOL</t>
  </si>
  <si>
    <t>320700011500</t>
  </si>
  <si>
    <t>HOSTOS-LINCOLN ACADEMY OF SCIENCE</t>
  </si>
  <si>
    <t>320800010014</t>
  </si>
  <si>
    <t>PS 14 SENATOR JOHN CALANDRA</t>
  </si>
  <si>
    <t>320800010036</t>
  </si>
  <si>
    <t>PS 36 UNIONPORT</t>
  </si>
  <si>
    <t>320800010048</t>
  </si>
  <si>
    <t>PS 48 JOSEPH R DRAKE</t>
  </si>
  <si>
    <t>320800010071</t>
  </si>
  <si>
    <t>PS 71 ROSE E SCALA</t>
  </si>
  <si>
    <t>320800010072</t>
  </si>
  <si>
    <t>PS 72 DR WILLIAM DORNEY</t>
  </si>
  <si>
    <t>320800010093</t>
  </si>
  <si>
    <t>PS 93 ALBERT G OLIVER</t>
  </si>
  <si>
    <t>320800010100</t>
  </si>
  <si>
    <t>PS 100 ISAAC CLASON</t>
  </si>
  <si>
    <t>320800010119</t>
  </si>
  <si>
    <t>PS 119</t>
  </si>
  <si>
    <t>320800010123</t>
  </si>
  <si>
    <t>JHS 123 JAMES M KIERNAN</t>
  </si>
  <si>
    <t>320800010125</t>
  </si>
  <si>
    <t>JHS 125 HENRY HUDSON</t>
  </si>
  <si>
    <t>320800010138</t>
  </si>
  <si>
    <t>PS 138 SAMUEL RANDALL</t>
  </si>
  <si>
    <t>320800010182</t>
  </si>
  <si>
    <t>PS 182</t>
  </si>
  <si>
    <t>320800010301</t>
  </si>
  <si>
    <t>MS 301 PAUL L DUNBAR</t>
  </si>
  <si>
    <t>320800010333</t>
  </si>
  <si>
    <t>PS 333 THE MUSEUM SCHOOL</t>
  </si>
  <si>
    <t>320800010335</t>
  </si>
  <si>
    <t>ACADEMY OF THE ARTS (THE)</t>
  </si>
  <si>
    <t>320800010467</t>
  </si>
  <si>
    <t>MOTT HALL COMMUNITY SCHOOL</t>
  </si>
  <si>
    <t>320800010562</t>
  </si>
  <si>
    <t>BLUEPRINT MIDDLE SCHOOL</t>
  </si>
  <si>
    <t>320800011367</t>
  </si>
  <si>
    <t>ARCHIMEDES ACAD-MATH, SCI, TECH</t>
  </si>
  <si>
    <t>320800011376</t>
  </si>
  <si>
    <t>ANTONIA PANTOJA PREP ACADEMY</t>
  </si>
  <si>
    <t>320900010004</t>
  </si>
  <si>
    <t>PS/MS 4 CROTONA PARK WEST</t>
  </si>
  <si>
    <t>320900010022</t>
  </si>
  <si>
    <t>JHS 22 JORDAN L MOTT</t>
  </si>
  <si>
    <t>320900010028</t>
  </si>
  <si>
    <t>PS 28 MOUNT HOPE</t>
  </si>
  <si>
    <t>320900010042</t>
  </si>
  <si>
    <t>PS 42 CLAREMONT</t>
  </si>
  <si>
    <t>320900010053</t>
  </si>
  <si>
    <t>PS 53 BASHEER QUISIM</t>
  </si>
  <si>
    <t>320900010055</t>
  </si>
  <si>
    <t>PS 55 BENJAMIN FRANKLIN</t>
  </si>
  <si>
    <t>320900010058</t>
  </si>
  <si>
    <t>PS 58</t>
  </si>
  <si>
    <t>320900010063</t>
  </si>
  <si>
    <t>PS 63 AUTHOR'S ACADEMY</t>
  </si>
  <si>
    <t>320900010073</t>
  </si>
  <si>
    <t>PS 73 BRONX</t>
  </si>
  <si>
    <t>320900010088</t>
  </si>
  <si>
    <t>PS 88 S SILVERSTEIN LITTLE SPARROW</t>
  </si>
  <si>
    <t>320900010110</t>
  </si>
  <si>
    <t>PS 110 THEODORE SCHOENFELD</t>
  </si>
  <si>
    <t>320900010114</t>
  </si>
  <si>
    <t>PS 114 LUIS LORENS TORRES SCHOOL</t>
  </si>
  <si>
    <t>320900010126</t>
  </si>
  <si>
    <t>PS 126 DR MARJORIE H DUNBAR</t>
  </si>
  <si>
    <t>320900010132</t>
  </si>
  <si>
    <t>PS 132 GARRETT A MORGAN</t>
  </si>
  <si>
    <t>320900010163</t>
  </si>
  <si>
    <t>PS 163 ARTHUR A SCHOMBERG</t>
  </si>
  <si>
    <t>320900010215</t>
  </si>
  <si>
    <t>KAPPA</t>
  </si>
  <si>
    <t>320900010218</t>
  </si>
  <si>
    <t>PS/IS 218 R H DUAL LANG MAGNET</t>
  </si>
  <si>
    <t>320900010219</t>
  </si>
  <si>
    <t>IS 219 NEW VENTURE SCHOOL</t>
  </si>
  <si>
    <t>320900010229</t>
  </si>
  <si>
    <t>IS 229 ROLAND PATTERSON</t>
  </si>
  <si>
    <t>320900010232</t>
  </si>
  <si>
    <t>IS 232</t>
  </si>
  <si>
    <t>320900010274</t>
  </si>
  <si>
    <t>NEW AMERICAN ACAD-R CLEMENTE STATE</t>
  </si>
  <si>
    <t>320900010294</t>
  </si>
  <si>
    <t>WALTON AVENUE SCHOOL (THE)</t>
  </si>
  <si>
    <t>320900010303</t>
  </si>
  <si>
    <t>IS 303 LEADERSHIP &amp; COMM SERVICE</t>
  </si>
  <si>
    <t>320900010313</t>
  </si>
  <si>
    <t>IS 313 SCHOOL OF LEADERSHIP DEV</t>
  </si>
  <si>
    <t>320900010323</t>
  </si>
  <si>
    <t>BRONX WRITING ACADEMY</t>
  </si>
  <si>
    <t>320900010327</t>
  </si>
  <si>
    <t>COMP MODEL SCH PROJECT MS 327</t>
  </si>
  <si>
    <t>320900010328</t>
  </si>
  <si>
    <t>NEW MILLENNIUM BUSINESS ACAD MS</t>
  </si>
  <si>
    <t>320900010361</t>
  </si>
  <si>
    <t>HIGHBRIDGE GREEN SCHOOL (THE)</t>
  </si>
  <si>
    <t>320900010449</t>
  </si>
  <si>
    <t>GRANT AVENUE ELEMENTARY SCHOOL</t>
  </si>
  <si>
    <t>320900010454</t>
  </si>
  <si>
    <t>SCIENCE AND TECHNOLOGY ACADEMY</t>
  </si>
  <si>
    <t>320900010457</t>
  </si>
  <si>
    <t>SHERIDAN ACADEMY FOR YOUNG LEADERS</t>
  </si>
  <si>
    <t>320900010555</t>
  </si>
  <si>
    <t>MOUNT EDEN CHILDREN'S ACADEMY</t>
  </si>
  <si>
    <t>320900011231</t>
  </si>
  <si>
    <t>EAGLE ACADEMY FOR YOUNG MEN</t>
  </si>
  <si>
    <t>320900011241</t>
  </si>
  <si>
    <t>URBAN ASSMBLY SCHOOL-APPL MATH</t>
  </si>
  <si>
    <t>320900011350</t>
  </si>
  <si>
    <t>NEW DIRECTIONS SECONDARY SCHOOL</t>
  </si>
  <si>
    <t>320900011413</t>
  </si>
  <si>
    <t>BRONX HIGH SCHOOL FOR MEDICAL SCIE</t>
  </si>
  <si>
    <t>320900011505</t>
  </si>
  <si>
    <t>BRONX SCHOOL FOR LAW, GOV, JUSTICE</t>
  </si>
  <si>
    <t>321000010003</t>
  </si>
  <si>
    <t>PS 3 RAUL JULIA MICRO SOCIETY</t>
  </si>
  <si>
    <t>321000010007</t>
  </si>
  <si>
    <t>PS 7 KINGSBRIDGE</t>
  </si>
  <si>
    <t>321000010008</t>
  </si>
  <si>
    <t>PS 8 ISSAC VARIAN</t>
  </si>
  <si>
    <t>321000010009</t>
  </si>
  <si>
    <t>PS 9 RYER AVENUE ELEMENTARY SCHOOL</t>
  </si>
  <si>
    <t>321000010015</t>
  </si>
  <si>
    <t>PS 15 INST FOR ENVIRON LRNG</t>
  </si>
  <si>
    <t>321000010020</t>
  </si>
  <si>
    <t>PS 20 PO GEORGE J WERDAN III</t>
  </si>
  <si>
    <t>321000010024</t>
  </si>
  <si>
    <t>PS 24 SPUYTEN DUYVIL</t>
  </si>
  <si>
    <t>321000010032</t>
  </si>
  <si>
    <t>PS 32 BELMONT</t>
  </si>
  <si>
    <t>321000010033</t>
  </si>
  <si>
    <t>PS 33 TIMOTHY DWIGHT</t>
  </si>
  <si>
    <t>321000010046</t>
  </si>
  <si>
    <t>PS 46 EDGAR ALLEN POE</t>
  </si>
  <si>
    <t>321000010051</t>
  </si>
  <si>
    <t>PS 51 BRONX NEW SCHOOL</t>
  </si>
  <si>
    <t>321000010054</t>
  </si>
  <si>
    <t>PS 54 FORDHAM BEDFORD ACADEMY</t>
  </si>
  <si>
    <t>321000010056</t>
  </si>
  <si>
    <t>PS 56 NORWOOD HEIGHTS</t>
  </si>
  <si>
    <t>321000010080</t>
  </si>
  <si>
    <t>JHS 80 THE MOSHOLU PARKWAY</t>
  </si>
  <si>
    <t>321000010081</t>
  </si>
  <si>
    <t>PS 81 ROBERT J CHRISTEN</t>
  </si>
  <si>
    <t>321000010086</t>
  </si>
  <si>
    <t>PS 86 KINGSBRIDGE HEIGHTS</t>
  </si>
  <si>
    <t>321000010094</t>
  </si>
  <si>
    <t>PS 94 KINGS COLLEGE SCHOOL</t>
  </si>
  <si>
    <t>321000010095</t>
  </si>
  <si>
    <t>PS 95 SHEILA MENCHER</t>
  </si>
  <si>
    <t>321000010118</t>
  </si>
  <si>
    <t>JHS 118 WILLIAM W NILES</t>
  </si>
  <si>
    <t>321000010159</t>
  </si>
  <si>
    <t>PS 159 LUIS MUNOZ MARIN BILING</t>
  </si>
  <si>
    <t>321000010205</t>
  </si>
  <si>
    <t>PS 205 FIORELLO LAGUARDIA</t>
  </si>
  <si>
    <t>321000010225</t>
  </si>
  <si>
    <t>THEATRE ARTS PROD COMPANY SCHOOL</t>
  </si>
  <si>
    <t>321000010226</t>
  </si>
  <si>
    <t>PS 226</t>
  </si>
  <si>
    <t>321000010254</t>
  </si>
  <si>
    <t>IS 254</t>
  </si>
  <si>
    <t>321000010308</t>
  </si>
  <si>
    <t>BRONX DANCE ACADEMY SCHOOL</t>
  </si>
  <si>
    <t>321000010310</t>
  </si>
  <si>
    <t>PS 310 MARBLE HILL</t>
  </si>
  <si>
    <t>321000010340</t>
  </si>
  <si>
    <t>PS 340</t>
  </si>
  <si>
    <t>321000010344</t>
  </si>
  <si>
    <t>AMPARK NEIGHBORHOOD</t>
  </si>
  <si>
    <t>321000010360</t>
  </si>
  <si>
    <t>PS 360</t>
  </si>
  <si>
    <t>321000010363</t>
  </si>
  <si>
    <t>ACAD-PERSONAL LDSHP AND EXCELLENCE</t>
  </si>
  <si>
    <t>321000010368</t>
  </si>
  <si>
    <t>IN-TECH ACADEMY (MS/HS 368)</t>
  </si>
  <si>
    <t>321000010386</t>
  </si>
  <si>
    <t>SCHOOL FOR ENVIRONMENTAL CITIZENSHIP</t>
  </si>
  <si>
    <t>321000010396</t>
  </si>
  <si>
    <t>PS 396</t>
  </si>
  <si>
    <t>321000010447</t>
  </si>
  <si>
    <t>CRESTON ACADEMY</t>
  </si>
  <si>
    <t>321000011141</t>
  </si>
  <si>
    <t>RIVERDALE/KINGSBRIDGE (MS/HS 141)</t>
  </si>
  <si>
    <t>321000011243</t>
  </si>
  <si>
    <t>WEST BRONX ACAD FOR THE FUTURE</t>
  </si>
  <si>
    <t>321100010016</t>
  </si>
  <si>
    <t>PS 16 WAKEFIELD</t>
  </si>
  <si>
    <t>321100010019</t>
  </si>
  <si>
    <t>PS 19 JUDITH K WEISS</t>
  </si>
  <si>
    <t>321100010021</t>
  </si>
  <si>
    <t>PS 21 PHILIP H SHERIDAN</t>
  </si>
  <si>
    <t>321100010041</t>
  </si>
  <si>
    <t>PS 41 GUN HILL ROAD</t>
  </si>
  <si>
    <t>321100010068</t>
  </si>
  <si>
    <t>PS 68</t>
  </si>
  <si>
    <t>321100010087</t>
  </si>
  <si>
    <t>PS 87</t>
  </si>
  <si>
    <t>321100010089</t>
  </si>
  <si>
    <t>321100010096</t>
  </si>
  <si>
    <t>PS 96 RICHARD RODGERS</t>
  </si>
  <si>
    <t>321100010097</t>
  </si>
  <si>
    <t>PS 97</t>
  </si>
  <si>
    <t>321100010103</t>
  </si>
  <si>
    <t>PS 103 HECTOR FONTANEZ</t>
  </si>
  <si>
    <t>321100010105</t>
  </si>
  <si>
    <t>PS 105 SEN ABRAHAM BERNSTEIN</t>
  </si>
  <si>
    <t>321100010108</t>
  </si>
  <si>
    <t>PS 108 PHILIP J ABINANTI</t>
  </si>
  <si>
    <t>321100010112</t>
  </si>
  <si>
    <t>PS 112 BRONXWOOD</t>
  </si>
  <si>
    <t>321100010121</t>
  </si>
  <si>
    <t>PS 121 THROOP</t>
  </si>
  <si>
    <t>321100010127</t>
  </si>
  <si>
    <t>JHS 127 THE CASTLE HILL</t>
  </si>
  <si>
    <t>321100010144</t>
  </si>
  <si>
    <t>JHS 144 MICHELANGELO</t>
  </si>
  <si>
    <t>321100010153</t>
  </si>
  <si>
    <t>PS 153 HELEN KELLER</t>
  </si>
  <si>
    <t>321100010160</t>
  </si>
  <si>
    <t>PS 160 WALT DISNEY</t>
  </si>
  <si>
    <t>321100010180</t>
  </si>
  <si>
    <t>MS 180 DR DANIEL HALE WILLIAMS</t>
  </si>
  <si>
    <t>321100010189</t>
  </si>
  <si>
    <t>CORNERSTONE ACAD FOR SOCIAL ACTION</t>
  </si>
  <si>
    <t>321100010194</t>
  </si>
  <si>
    <t>PS/MS 194</t>
  </si>
  <si>
    <t>321100010462</t>
  </si>
  <si>
    <t>CORNERSTONE ACAD-SOCIAL ACTION-MS</t>
  </si>
  <si>
    <t>321100010498</t>
  </si>
  <si>
    <t>PS/MS 498 VAN NEST ACADEMY</t>
  </si>
  <si>
    <t>321100010556</t>
  </si>
  <si>
    <t>BRONX PARK MIDDLE SCHOOL</t>
  </si>
  <si>
    <t>321100010566</t>
  </si>
  <si>
    <t>PELHAM GARDENS MIDDLE SCHOOL</t>
  </si>
  <si>
    <t>321100011272</t>
  </si>
  <si>
    <t>GLOBE SCHOOL-ENVIRNM RESEARCH</t>
  </si>
  <si>
    <t>321200010006</t>
  </si>
  <si>
    <t>PS 6 WEST FARMS</t>
  </si>
  <si>
    <t>321200010047</t>
  </si>
  <si>
    <t>PS 47 JOHN RANDOLPH</t>
  </si>
  <si>
    <t>321200010057</t>
  </si>
  <si>
    <t>PS 57 CRESCENT</t>
  </si>
  <si>
    <t>321200010061</t>
  </si>
  <si>
    <t>PS 61 FRANCISCO OLLER</t>
  </si>
  <si>
    <t>321200010067</t>
  </si>
  <si>
    <t>PS 67 MOHEGAN SCHOOL</t>
  </si>
  <si>
    <t>321200010092</t>
  </si>
  <si>
    <t>PS 92</t>
  </si>
  <si>
    <t>321200010129</t>
  </si>
  <si>
    <t>MS 129 ACAD OF INDEPENDENT LRNING</t>
  </si>
  <si>
    <t>321200010134</t>
  </si>
  <si>
    <t>PS 134 GEORGE F BRISTOW</t>
  </si>
  <si>
    <t>321200010190</t>
  </si>
  <si>
    <t>ESMT-IS 190</t>
  </si>
  <si>
    <t>321200010211</t>
  </si>
  <si>
    <t>PS 211</t>
  </si>
  <si>
    <t>321200010212</t>
  </si>
  <si>
    <t>PS 212</t>
  </si>
  <si>
    <t>321200010214</t>
  </si>
  <si>
    <t>PS 214</t>
  </si>
  <si>
    <t>321200010242</t>
  </si>
  <si>
    <t>MOTT HALL V</t>
  </si>
  <si>
    <t>321200010273</t>
  </si>
  <si>
    <t>FREDERICK DOUGLASS ACAD V MIDDLE SCH</t>
  </si>
  <si>
    <t>321200010286</t>
  </si>
  <si>
    <t>FANNIE LOU HAMER MIDDLE SCHOOL</t>
  </si>
  <si>
    <t>321200010300</t>
  </si>
  <si>
    <t>SCHOOL OF SCIENCE &amp; APPLIED LRNG</t>
  </si>
  <si>
    <t>321200010314</t>
  </si>
  <si>
    <t>FAIRMONT NEIGHBORHOOD SCHOOL</t>
  </si>
  <si>
    <t>321200010318</t>
  </si>
  <si>
    <t>IS 318 MATH, SCIENCE &amp; TECH THRO ART</t>
  </si>
  <si>
    <t>321200010341</t>
  </si>
  <si>
    <t>ACCION ACADEMY</t>
  </si>
  <si>
    <t>321200010372</t>
  </si>
  <si>
    <t>URBAN ASSEMBLY-WILDLIFE CONSERVATION</t>
  </si>
  <si>
    <t>321200010384</t>
  </si>
  <si>
    <t>ENTRADA ACADEMY</t>
  </si>
  <si>
    <t>321200010463</t>
  </si>
  <si>
    <t>URBAN SCHOLARS COMMUNITY SCHOOL</t>
  </si>
  <si>
    <t>321200010531</t>
  </si>
  <si>
    <t>ARCHER ELEMENTARY SCHOOL</t>
  </si>
  <si>
    <t>321200010536</t>
  </si>
  <si>
    <t>PS 536</t>
  </si>
  <si>
    <t>321200011267</t>
  </si>
  <si>
    <t>BRONX LATIN SCHOOL</t>
  </si>
  <si>
    <t>331300010003</t>
  </si>
  <si>
    <t>K</t>
  </si>
  <si>
    <t>PS 3 THE BEDFORD VILLAGE</t>
  </si>
  <si>
    <t>331300010009</t>
  </si>
  <si>
    <t>PS 9 TEUNIS G BERGEN</t>
  </si>
  <si>
    <t>331300010011</t>
  </si>
  <si>
    <t>PS 11 PURVIS J BEHAN</t>
  </si>
  <si>
    <t>331300010020</t>
  </si>
  <si>
    <t>PS 20 CLINTON HILL</t>
  </si>
  <si>
    <t>331300010044</t>
  </si>
  <si>
    <t>PS 44 MARCUS GARVEY</t>
  </si>
  <si>
    <t>331300010054</t>
  </si>
  <si>
    <t>PS 54 SAMUEL C BARNES</t>
  </si>
  <si>
    <t>331300010056</t>
  </si>
  <si>
    <t>PS 56 LEWIS H LATIMER</t>
  </si>
  <si>
    <t>331300010067</t>
  </si>
  <si>
    <t>PS 67 CHARLES A DORSEY</t>
  </si>
  <si>
    <t>331300010093</t>
  </si>
  <si>
    <t>PS 93 WILLIAM H PRESCOTT</t>
  </si>
  <si>
    <t>331300010113</t>
  </si>
  <si>
    <t>MS 113 RONALD EDMONDS LEARNING CTR</t>
  </si>
  <si>
    <t>331300010133</t>
  </si>
  <si>
    <t>PS 133 WILLIAM A BUTLER</t>
  </si>
  <si>
    <t>331300010256</t>
  </si>
  <si>
    <t>PS 256 BENJAMIN BANNEKER</t>
  </si>
  <si>
    <t>331300010265</t>
  </si>
  <si>
    <t>DR SUSAN S MCKINNEY SEC SCH-ARTS</t>
  </si>
  <si>
    <t>331300010270</t>
  </si>
  <si>
    <t>PS 270 JOHANN DEKALB</t>
  </si>
  <si>
    <t>331300010282</t>
  </si>
  <si>
    <t>PS 282 PARK SLOPE</t>
  </si>
  <si>
    <t>331300010287</t>
  </si>
  <si>
    <t>PS 287 BAILEY K ASHFORD</t>
  </si>
  <si>
    <t>331300010301</t>
  </si>
  <si>
    <t>SATELLITE EAST MIDDLE SCHOOL</t>
  </si>
  <si>
    <t>331300010313</t>
  </si>
  <si>
    <t>SATELLITE WEST MIDDLE SCHOOL</t>
  </si>
  <si>
    <t>331300010596</t>
  </si>
  <si>
    <t>MS 596 PEACE ACADEMY</t>
  </si>
  <si>
    <t>331300011492</t>
  </si>
  <si>
    <t>URBAN ASSEMBLY ACAD OF ARTS, LETTERS</t>
  </si>
  <si>
    <t>331400010016</t>
  </si>
  <si>
    <t>PS 16 LEONARD DUNKLY</t>
  </si>
  <si>
    <t>331400010019</t>
  </si>
  <si>
    <t>PS 19 ROBERTO CLEMENTE</t>
  </si>
  <si>
    <t>331400010031</t>
  </si>
  <si>
    <t>PS 31 SAMUEL F DUPONT</t>
  </si>
  <si>
    <t>331400010059</t>
  </si>
  <si>
    <t>PS 59 WILLIAM FLOYD</t>
  </si>
  <si>
    <t>331400010084</t>
  </si>
  <si>
    <t>PS 84 JOSE DE DIEGO</t>
  </si>
  <si>
    <t>331400010120</t>
  </si>
  <si>
    <t>PS 120 CARLOS TAPIA</t>
  </si>
  <si>
    <t>331400010126</t>
  </si>
  <si>
    <t>JOHN ERICSSON MIDDLE SCHOOL 126</t>
  </si>
  <si>
    <t>331400010132</t>
  </si>
  <si>
    <t>PS 132 THE CONSELYEA SCHOOL</t>
  </si>
  <si>
    <t>331400010157</t>
  </si>
  <si>
    <t>PS 157 BENJAMIN FRANKLIN</t>
  </si>
  <si>
    <t>331400010196</t>
  </si>
  <si>
    <t>PS 196 TEN EYCK</t>
  </si>
  <si>
    <t>331400010250</t>
  </si>
  <si>
    <t>PS 250 GEORGE H LINDSEY</t>
  </si>
  <si>
    <t>331400010257</t>
  </si>
  <si>
    <t>PS 257 JOHN F HYLAN</t>
  </si>
  <si>
    <t>331400010297</t>
  </si>
  <si>
    <t>PS 297 ABRAHAM STOCKTON</t>
  </si>
  <si>
    <t>331400010318</t>
  </si>
  <si>
    <t>IS 318 EUGENO MARIA DE HOSTOS</t>
  </si>
  <si>
    <t>331400010414</t>
  </si>
  <si>
    <t>BROOKLYN ARBOR ELEMENTARY SCHOOL</t>
  </si>
  <si>
    <t>331400011071</t>
  </si>
  <si>
    <t>JUAN MOREL CAMPOS SECONDARY SCHOOL</t>
  </si>
  <si>
    <t>331400011330</t>
  </si>
  <si>
    <t>URBAN ASSEMBLY SCHOOL-URBAN ENVR</t>
  </si>
  <si>
    <t>331500010001</t>
  </si>
  <si>
    <t>PS 1 THE BERGEN</t>
  </si>
  <si>
    <t>331500010015</t>
  </si>
  <si>
    <t>PS 15 PATRICK F DALY</t>
  </si>
  <si>
    <t>331500010029</t>
  </si>
  <si>
    <t>PS 29 JOHN M HARRIGAN</t>
  </si>
  <si>
    <t>331500010032</t>
  </si>
  <si>
    <t>PS 32 SAMUELS MILLS SPROLE</t>
  </si>
  <si>
    <t>331500010038</t>
  </si>
  <si>
    <t>PS 38 THE PACIFIC</t>
  </si>
  <si>
    <t>331500010039</t>
  </si>
  <si>
    <t>PS 39 HENRY BRISTOW</t>
  </si>
  <si>
    <t>331500010051</t>
  </si>
  <si>
    <t>MS 51 WILLIAM ALEXANDER</t>
  </si>
  <si>
    <t>331500010058</t>
  </si>
  <si>
    <t>PS 58 THE CARROLL</t>
  </si>
  <si>
    <t>331500010088</t>
  </si>
  <si>
    <t>JHS 88 PETER ROUGET</t>
  </si>
  <si>
    <t>331500010124</t>
  </si>
  <si>
    <t>PS 124 SILAS B DUTCHER</t>
  </si>
  <si>
    <t>331500010130</t>
  </si>
  <si>
    <t>PS 130 THE PARKSIDE</t>
  </si>
  <si>
    <t>331500010131</t>
  </si>
  <si>
    <t>PS 131</t>
  </si>
  <si>
    <t>331500010136</t>
  </si>
  <si>
    <t>IS 136 CHARLES O DEWEY</t>
  </si>
  <si>
    <t>331500010146</t>
  </si>
  <si>
    <t>PS 146</t>
  </si>
  <si>
    <t>331500010154</t>
  </si>
  <si>
    <t>WINDSOR TERRACE SCHOOL (THE)</t>
  </si>
  <si>
    <t>331500010172</t>
  </si>
  <si>
    <t>PS 172 BEACON SCHOOL OF EXCELLENCE</t>
  </si>
  <si>
    <t>331500010230</t>
  </si>
  <si>
    <t>PS 230 DORIS L COHEN</t>
  </si>
  <si>
    <t>331500010261</t>
  </si>
  <si>
    <t>PS 261 PHILIP LIVINGSTON</t>
  </si>
  <si>
    <t>331500010295</t>
  </si>
  <si>
    <t>PS 295</t>
  </si>
  <si>
    <t>331500010321</t>
  </si>
  <si>
    <t>PS 321 WILLIAM PENN</t>
  </si>
  <si>
    <t>331500010443</t>
  </si>
  <si>
    <t>NEW VOICES SCH-ACAD &amp; CREATIVE ARTS</t>
  </si>
  <si>
    <t>331500010447</t>
  </si>
  <si>
    <t>MATH &amp; SCIENCE EXPLORATORY SCH (THE)</t>
  </si>
  <si>
    <t>331500010448</t>
  </si>
  <si>
    <t>BROOKLYN SEC SCH-COLLABORATIVE</t>
  </si>
  <si>
    <t>331500011497</t>
  </si>
  <si>
    <t>SCHOOL FOR INTNTL STUDIES</t>
  </si>
  <si>
    <t>331600010021</t>
  </si>
  <si>
    <t>PS 21 CRISPUS ATTUCKS</t>
  </si>
  <si>
    <t>331600010028</t>
  </si>
  <si>
    <t>PS 28 THE WARREN PREP ACADEMY</t>
  </si>
  <si>
    <t>331600010035</t>
  </si>
  <si>
    <t>MS 35 STEPHEN DECATUR</t>
  </si>
  <si>
    <t>331600010040</t>
  </si>
  <si>
    <t>PS 40 GEORGE W CARVER</t>
  </si>
  <si>
    <t>331600010081</t>
  </si>
  <si>
    <t>PS 81 THADDEUS STEVENS</t>
  </si>
  <si>
    <t>331600010243</t>
  </si>
  <si>
    <t>PS 243 THE WEEKSVILLE SCHOOL</t>
  </si>
  <si>
    <t>331600010308</t>
  </si>
  <si>
    <t>PS 308 CLARA CARDWELL</t>
  </si>
  <si>
    <t>331600010335</t>
  </si>
  <si>
    <t>PS 335 GRANVILLE T WOODS</t>
  </si>
  <si>
    <t>331600010385</t>
  </si>
  <si>
    <t>SCHOOL-BUSINESS FINANCE &amp; ENTREPRENE</t>
  </si>
  <si>
    <t>331600010534</t>
  </si>
  <si>
    <t>UPPER SCHOOL AT PS 25</t>
  </si>
  <si>
    <t>331600010627</t>
  </si>
  <si>
    <t>BRIGHTER CHOICE COMMUNITY SCHOOL</t>
  </si>
  <si>
    <t>331600010628</t>
  </si>
  <si>
    <t>BROOKLYN BROWNSTONE SCHOOL</t>
  </si>
  <si>
    <t>331700010006</t>
  </si>
  <si>
    <t>PS 6</t>
  </si>
  <si>
    <t>331700010092</t>
  </si>
  <si>
    <t>PS 92 ADRIAN HEGEMAN</t>
  </si>
  <si>
    <t>331700010161</t>
  </si>
  <si>
    <t>PS 161 THE CROWN</t>
  </si>
  <si>
    <t>331700010167</t>
  </si>
  <si>
    <t>PS 167 THE PARKWAY</t>
  </si>
  <si>
    <t>331700010181</t>
  </si>
  <si>
    <t>PS 181</t>
  </si>
  <si>
    <t>331700010189</t>
  </si>
  <si>
    <t>PS 189 THE BILINGUAL CENTER</t>
  </si>
  <si>
    <t>331700010221</t>
  </si>
  <si>
    <t>PS 221 TOUSSAINT L'OUVERTURE</t>
  </si>
  <si>
    <t>331700010246</t>
  </si>
  <si>
    <t>MS 246 WALT WHITMAN</t>
  </si>
  <si>
    <t>331700010316</t>
  </si>
  <si>
    <t>PS 316 ELIJAH STROUD</t>
  </si>
  <si>
    <t>331700010352</t>
  </si>
  <si>
    <t>EBBETS FIELD MIDDLE SCHOOL</t>
  </si>
  <si>
    <t>331700010353</t>
  </si>
  <si>
    <t>ELIJAH STROUD MIDDLE SCHOOL</t>
  </si>
  <si>
    <t>331700010397</t>
  </si>
  <si>
    <t>PS 397 FOSTER-LAURIE</t>
  </si>
  <si>
    <t>331700010532</t>
  </si>
  <si>
    <t>NEW BRIDGES ELEMENTARY SCHOOL</t>
  </si>
  <si>
    <t>331700010705</t>
  </si>
  <si>
    <t>BROOKLYN ARTS AND SCIENCE ELEMENTARY</t>
  </si>
  <si>
    <t>331700010722</t>
  </si>
  <si>
    <t>NEW HEIGHTS MIDDLE SCHOOL</t>
  </si>
  <si>
    <t>331700011382</t>
  </si>
  <si>
    <t>ACAD FOR COLLEGE PREP AND CAREER EXP</t>
  </si>
  <si>
    <t>331700011531</t>
  </si>
  <si>
    <t>SCHOOL FOR HUMAN RIGHTS (THE)</t>
  </si>
  <si>
    <t>331700011533</t>
  </si>
  <si>
    <t>SCHOOL FOR DEMOCRACY &amp; LDRSHP</t>
  </si>
  <si>
    <t>331700011543</t>
  </si>
  <si>
    <t>SCIENCE, TECH &amp; RESEARCH HIGH SCH</t>
  </si>
  <si>
    <t>331700011590</t>
  </si>
  <si>
    <t>MEDGAR EVERS COLLEGE PREP SCHOOL</t>
  </si>
  <si>
    <t>331800010066</t>
  </si>
  <si>
    <t>PS 66</t>
  </si>
  <si>
    <t>331800010114</t>
  </si>
  <si>
    <t>PS 114 RYDER ELEMENTARY</t>
  </si>
  <si>
    <t>331800010135</t>
  </si>
  <si>
    <t>PS 135 SHELDON A BROOKNER</t>
  </si>
  <si>
    <t>331800010208</t>
  </si>
  <si>
    <t>PS 208 ELSA EBELING</t>
  </si>
  <si>
    <t>331800010211</t>
  </si>
  <si>
    <t>IS 211 JOHN WILSON</t>
  </si>
  <si>
    <t>331800010219</t>
  </si>
  <si>
    <t>PS 219 KENNEDY-KING</t>
  </si>
  <si>
    <t>331800010244</t>
  </si>
  <si>
    <t>PS 244 RICHARD R GREEN</t>
  </si>
  <si>
    <t>331800010272</t>
  </si>
  <si>
    <t>PS 272 CURTIS ESTABROOK</t>
  </si>
  <si>
    <t>331800010276</t>
  </si>
  <si>
    <t>PS 276 LOUIS MARSHALL</t>
  </si>
  <si>
    <t>331800010279</t>
  </si>
  <si>
    <t>PS 279 HERMAN SCHREIBER</t>
  </si>
  <si>
    <t>331800010366</t>
  </si>
  <si>
    <t>SCIENCE &amp; MEDICINE MIDDLE SCHOOL</t>
  </si>
  <si>
    <t>331800010581</t>
  </si>
  <si>
    <t>EAST FLATBUSH COMM RESEARCH SCHOOL</t>
  </si>
  <si>
    <t>331800010598</t>
  </si>
  <si>
    <t>MS OF MARKETING AND LEGAL STUDIES</t>
  </si>
  <si>
    <t>331800010763</t>
  </si>
  <si>
    <t>BROOKLYN SCIENCE AND ENGINEERING ACA</t>
  </si>
  <si>
    <t>331900010007</t>
  </si>
  <si>
    <t>PS 7 ABRAHAM LINCOLN</t>
  </si>
  <si>
    <t>331900010065</t>
  </si>
  <si>
    <t>PS 65</t>
  </si>
  <si>
    <t>331900010089</t>
  </si>
  <si>
    <t>PS 89 CYPRESS HILLS</t>
  </si>
  <si>
    <t>331900010149</t>
  </si>
  <si>
    <t>PS 149 DANNY KAYE</t>
  </si>
  <si>
    <t>331900010158</t>
  </si>
  <si>
    <t>PS 158 WARWICK</t>
  </si>
  <si>
    <t>331900010159</t>
  </si>
  <si>
    <t>PS 159 ISAAC PITKIN</t>
  </si>
  <si>
    <t>331900010166</t>
  </si>
  <si>
    <t>JHS 166 GEORGE GERSHWIN</t>
  </si>
  <si>
    <t>331900010190</t>
  </si>
  <si>
    <t>PS 190 SHEFFIELD</t>
  </si>
  <si>
    <t>331900010202</t>
  </si>
  <si>
    <t>PS 202 ERNEST S JENKYNS</t>
  </si>
  <si>
    <t>331900010213</t>
  </si>
  <si>
    <t>PS 213 NEW LOTS</t>
  </si>
  <si>
    <t>331900010224</t>
  </si>
  <si>
    <t>PS 224 HALE A WOODRUFF</t>
  </si>
  <si>
    <t>331900010273</t>
  </si>
  <si>
    <t>PS 273 WORTMAN</t>
  </si>
  <si>
    <t>331900010292</t>
  </si>
  <si>
    <t>JHS 292 MARGARET S DOUGLAS</t>
  </si>
  <si>
    <t>331900010306</t>
  </si>
  <si>
    <t>PS 306 ETHAN ALLEN</t>
  </si>
  <si>
    <t>331900010311</t>
  </si>
  <si>
    <t>ESSENCE SCHOOL</t>
  </si>
  <si>
    <t>331900010346</t>
  </si>
  <si>
    <t>PS 346 ABE STARK</t>
  </si>
  <si>
    <t>331900010364</t>
  </si>
  <si>
    <t>IS 364 GATEWAY</t>
  </si>
  <si>
    <t>331900010452</t>
  </si>
  <si>
    <t>FDA VIII MIDDLE SCHOOL</t>
  </si>
  <si>
    <t>331900010557</t>
  </si>
  <si>
    <t>BROOKLYN GARDENS ELEMENTARY SCHOOL</t>
  </si>
  <si>
    <t>331900010661</t>
  </si>
  <si>
    <t>VISTA ACADEMY</t>
  </si>
  <si>
    <t>331900010662</t>
  </si>
  <si>
    <t>LIBERTY AVENUE MIDDLE SCHOOL</t>
  </si>
  <si>
    <t>331900011404</t>
  </si>
  <si>
    <t>ACADEMY FOR YOUNG WRITERS</t>
  </si>
  <si>
    <t>332000010030</t>
  </si>
  <si>
    <t>PS/IS 30 MARY WHITE OVINGTON</t>
  </si>
  <si>
    <t>332000010048</t>
  </si>
  <si>
    <t>PS 48 MAPLETON</t>
  </si>
  <si>
    <t>332000010069</t>
  </si>
  <si>
    <t>PS 69 VINCENT D GRIPPO SCHOOL</t>
  </si>
  <si>
    <t>332000010102</t>
  </si>
  <si>
    <t>PS 102 THE BAYVIEW</t>
  </si>
  <si>
    <t>332000010104</t>
  </si>
  <si>
    <t>PS/IS 104 THE FORT HAMILTON SCH</t>
  </si>
  <si>
    <t>332000010105</t>
  </si>
  <si>
    <t>PS 105 THE BLYTHEBOURNE</t>
  </si>
  <si>
    <t>332000010112</t>
  </si>
  <si>
    <t>PS 112 LEFFERTS PARK</t>
  </si>
  <si>
    <t>332000010164</t>
  </si>
  <si>
    <t>PS 164 CAESAR RODNEY</t>
  </si>
  <si>
    <t>332000010176</t>
  </si>
  <si>
    <t>PS 176 OVINGTON</t>
  </si>
  <si>
    <t>332000010185</t>
  </si>
  <si>
    <t>PS 185 WALTER KASSENBROCK</t>
  </si>
  <si>
    <t>332000010186</t>
  </si>
  <si>
    <t>PS 186 DR IRVING A GLADSTONE</t>
  </si>
  <si>
    <t>332000010187</t>
  </si>
  <si>
    <t>IS 187 THE CHRISTA MCAULIFFE SCHOOL</t>
  </si>
  <si>
    <t>332000010201</t>
  </si>
  <si>
    <t>JHS 201 THE DYKER HEIGHTS</t>
  </si>
  <si>
    <t>332000010205</t>
  </si>
  <si>
    <t>PS 205 CLARION</t>
  </si>
  <si>
    <t>332000010220</t>
  </si>
  <si>
    <t>JHS 220 JOHN J PERSHING</t>
  </si>
  <si>
    <t>332000010227</t>
  </si>
  <si>
    <t>JHS 227 EDWARD B SHALLOW</t>
  </si>
  <si>
    <t>332000010259</t>
  </si>
  <si>
    <t>JHS 259 WILLIAM MCKINLEY</t>
  </si>
  <si>
    <t>332000010264</t>
  </si>
  <si>
    <t>PS 264 BAY RIDGE ELEMENTARY-ARTS</t>
  </si>
  <si>
    <t>332000010310</t>
  </si>
  <si>
    <t>SCHOOL FOR FUTURE LEADERS (THE)</t>
  </si>
  <si>
    <t>332000010503</t>
  </si>
  <si>
    <t>PS 503 THE SCHOOL OF DISCOVERY</t>
  </si>
  <si>
    <t>332000010686</t>
  </si>
  <si>
    <t>BROOKLYN SCHOOL OF INQUIRY</t>
  </si>
  <si>
    <t>332000010748</t>
  </si>
  <si>
    <t>PS 748 BROOKLYN SCH-GLOBAL SCHOLARS</t>
  </si>
  <si>
    <t>332000010971</t>
  </si>
  <si>
    <t>SCHOOL OF MATH, SCIENCE, HEALTHY</t>
  </si>
  <si>
    <t>332000011609</t>
  </si>
  <si>
    <t>URBAN ASSEMBLY SCH-CRIMINAL JUSTICE</t>
  </si>
  <si>
    <t>332100010090</t>
  </si>
  <si>
    <t>PS 90 EDNA COHEN SCHOOL</t>
  </si>
  <si>
    <t>332100010095</t>
  </si>
  <si>
    <t>PS 95 THE GRAVESEND</t>
  </si>
  <si>
    <t>332100010096</t>
  </si>
  <si>
    <t>IS 96 SETH LOW</t>
  </si>
  <si>
    <t>332100010097</t>
  </si>
  <si>
    <t>PS 97 THE HIGHLAWN</t>
  </si>
  <si>
    <t>332100010098</t>
  </si>
  <si>
    <t>IS 98 BAY ACADEMY</t>
  </si>
  <si>
    <t>332100010099</t>
  </si>
  <si>
    <t>PS 99 ISAAC ASIMOV</t>
  </si>
  <si>
    <t>332100010100</t>
  </si>
  <si>
    <t>PS 100 THE CONEY ISLAND SCHOOL</t>
  </si>
  <si>
    <t>332100010101</t>
  </si>
  <si>
    <t>PS 101 THE VERRAZANO</t>
  </si>
  <si>
    <t>332100010121</t>
  </si>
  <si>
    <t>PS 121 NELSON A ROCKEFELLER</t>
  </si>
  <si>
    <t>332100010128</t>
  </si>
  <si>
    <t>PS 128 BENSONHURST</t>
  </si>
  <si>
    <t>332100010199</t>
  </si>
  <si>
    <t>PS 199 FREDERICK WACHTEL</t>
  </si>
  <si>
    <t>332100010209</t>
  </si>
  <si>
    <t>PS 209 MARGARET MEAD</t>
  </si>
  <si>
    <t>332100010212</t>
  </si>
  <si>
    <t>PS 212 LADY DEBORAH MOODY</t>
  </si>
  <si>
    <t>332100010215</t>
  </si>
  <si>
    <t>PS 215 MORRIS H WEISS</t>
  </si>
  <si>
    <t>332100010216</t>
  </si>
  <si>
    <t>PS 216 ARTURO TOSCANINI</t>
  </si>
  <si>
    <t>332100010225</t>
  </si>
  <si>
    <t>PS 225 THE EILEEN E ZAGLIN</t>
  </si>
  <si>
    <t>332100010226</t>
  </si>
  <si>
    <t>PS 226 ALFRED DE B MASON</t>
  </si>
  <si>
    <t>332100010228</t>
  </si>
  <si>
    <t>IS 228 DAVID A BOODY</t>
  </si>
  <si>
    <t>332100010238</t>
  </si>
  <si>
    <t>PS 238 ANNE SULLIVAN</t>
  </si>
  <si>
    <t>332100010239</t>
  </si>
  <si>
    <t>MARK TWAIN IS 239-GIFTED &amp; TALENTED</t>
  </si>
  <si>
    <t>332100010329</t>
  </si>
  <si>
    <t>PS 329 SURFSIDE</t>
  </si>
  <si>
    <t>332100011468</t>
  </si>
  <si>
    <t>KINGSBOROUGH EARLY COLLEGE SCHOOL</t>
  </si>
  <si>
    <t>332100011690</t>
  </si>
  <si>
    <t>BROOKLYN STUDIO SECONDARY SCHOOL</t>
  </si>
  <si>
    <t>332200010052</t>
  </si>
  <si>
    <t>PS 52 SHEEPSHEAD BAY</t>
  </si>
  <si>
    <t>332200010078</t>
  </si>
  <si>
    <t>JHS 78 ROY H MANN</t>
  </si>
  <si>
    <t>332200010139</t>
  </si>
  <si>
    <t>PS 139 ALEXINE A FENTY</t>
  </si>
  <si>
    <t>332200010152</t>
  </si>
  <si>
    <t>SCHOOL OF SCIENCE AND TECHNOLOGY</t>
  </si>
  <si>
    <t>332200010193</t>
  </si>
  <si>
    <t>PS 193 GIL HODGES</t>
  </si>
  <si>
    <t>332200010194</t>
  </si>
  <si>
    <t>PS 194 RAOUL WALLENBERG</t>
  </si>
  <si>
    <t>332200010197</t>
  </si>
  <si>
    <t>PS 197-THE KINGS HIGHWAY ACADEMY</t>
  </si>
  <si>
    <t>332200010198</t>
  </si>
  <si>
    <t>PS 198</t>
  </si>
  <si>
    <t>332200010203</t>
  </si>
  <si>
    <t>PS 203 FLOYD BENNETT SCHOOL</t>
  </si>
  <si>
    <t>332200010206</t>
  </si>
  <si>
    <t>PS 206 JOSEPH F LAMB</t>
  </si>
  <si>
    <t>332200010207</t>
  </si>
  <si>
    <t>PS 207 ELIZABETH G LEARY</t>
  </si>
  <si>
    <t>332200010217</t>
  </si>
  <si>
    <t>PS 217 COL DAVID MARCUS SCHOOL</t>
  </si>
  <si>
    <t>332200010236</t>
  </si>
  <si>
    <t>PS 236 MILL BASIN</t>
  </si>
  <si>
    <t>332200010245</t>
  </si>
  <si>
    <t>PS 245</t>
  </si>
  <si>
    <t>332200010269</t>
  </si>
  <si>
    <t>PS 269 NOSTRAND</t>
  </si>
  <si>
    <t>332200010277</t>
  </si>
  <si>
    <t>PS 277 GERRITSEN BEACH</t>
  </si>
  <si>
    <t>332200010278</t>
  </si>
  <si>
    <t>JHS 278 MARINE PARK</t>
  </si>
  <si>
    <t>332200010312</t>
  </si>
  <si>
    <t>PS 312 BERGEN BEACH</t>
  </si>
  <si>
    <t>332200010381</t>
  </si>
  <si>
    <t>IS 381</t>
  </si>
  <si>
    <t>332300010041</t>
  </si>
  <si>
    <t>PS 41 FRANCIS WHITE</t>
  </si>
  <si>
    <t>332300010150</t>
  </si>
  <si>
    <t>PS 150 CHRISTOPHER</t>
  </si>
  <si>
    <t>332300010155</t>
  </si>
  <si>
    <t>PS/IS 155 NICHOLAS HERKIMER</t>
  </si>
  <si>
    <t>332300010178</t>
  </si>
  <si>
    <t>PS 178 SAINT CLAIR MCKELWAY</t>
  </si>
  <si>
    <t>332300010184</t>
  </si>
  <si>
    <t>PS 184 NEWPORT</t>
  </si>
  <si>
    <t>332300010323</t>
  </si>
  <si>
    <t>PS/IS 323</t>
  </si>
  <si>
    <t>332300010401</t>
  </si>
  <si>
    <t>CHRISTOPHER AVENUE COMMUNITY SCHOOL</t>
  </si>
  <si>
    <t>332300010446</t>
  </si>
  <si>
    <t>RIVERDALE AVENUE COMMUNITY SCHOOL</t>
  </si>
  <si>
    <t>332300010518</t>
  </si>
  <si>
    <t>KAPPA V</t>
  </si>
  <si>
    <t>332300010522</t>
  </si>
  <si>
    <t>MOTT HALL IV</t>
  </si>
  <si>
    <t>332300010599</t>
  </si>
  <si>
    <t>BROOKLYN LANDMARK ELEMENTARY SCHOOL</t>
  </si>
  <si>
    <t>332300010634</t>
  </si>
  <si>
    <t>GENERAL D CHAPPIE JAMES MIDDLE SCH</t>
  </si>
  <si>
    <t>332300011644</t>
  </si>
  <si>
    <t>EAGLE ACADEMY FOR YOUNG MEN II</t>
  </si>
  <si>
    <t>332300011697</t>
  </si>
  <si>
    <t>TEACHERS PREP HIGH SCHOOL</t>
  </si>
  <si>
    <t>342400010005</t>
  </si>
  <si>
    <t>Q</t>
  </si>
  <si>
    <t>IS 5 WALTER CROWLEY INTERMEDIATE</t>
  </si>
  <si>
    <t>342400010013</t>
  </si>
  <si>
    <t>PS 13 CLEMENT C MOORE</t>
  </si>
  <si>
    <t>342400010014</t>
  </si>
  <si>
    <t>PS 14 FAIRVIEW</t>
  </si>
  <si>
    <t>342400010016</t>
  </si>
  <si>
    <t>PS 16 THE NANCY DEBENEDITTIS SCHOOL</t>
  </si>
  <si>
    <t>342400010019</t>
  </si>
  <si>
    <t>PS 19 MARINO JEANTET</t>
  </si>
  <si>
    <t>342400010049</t>
  </si>
  <si>
    <t>PS 49 DOROTHY BONAWIT KOLE</t>
  </si>
  <si>
    <t>342400010058</t>
  </si>
  <si>
    <t>PS 58 SCHOOL OF HEROES</t>
  </si>
  <si>
    <t>342400010061</t>
  </si>
  <si>
    <t>IS 61 LEONARDO DA VINCI</t>
  </si>
  <si>
    <t>342400010073</t>
  </si>
  <si>
    <t>IS 73 THE FRANK SANSIVIERI INTER SCH</t>
  </si>
  <si>
    <t>342400010077</t>
  </si>
  <si>
    <t>IS 77</t>
  </si>
  <si>
    <t>342400010081</t>
  </si>
  <si>
    <t>PS 81 JEAN PAUL RICHTER</t>
  </si>
  <si>
    <t>342400010087</t>
  </si>
  <si>
    <t>PS 87 MIDDLE VILLAGE</t>
  </si>
  <si>
    <t>342400010088</t>
  </si>
  <si>
    <t>PS 88 SENECA</t>
  </si>
  <si>
    <t>342400010091</t>
  </si>
  <si>
    <t>PS 91 RICHARD ARKWRIGHT</t>
  </si>
  <si>
    <t>342400010093</t>
  </si>
  <si>
    <t>IS 93 RIDGEWOOD</t>
  </si>
  <si>
    <t>342400010113</t>
  </si>
  <si>
    <t>PS/IS 113 ANTHONY J PRANZO</t>
  </si>
  <si>
    <t>342400010119</t>
  </si>
  <si>
    <t>IS 119 THE GLENDALE</t>
  </si>
  <si>
    <t>342400010125</t>
  </si>
  <si>
    <t>IS 125 THOMAS J MCCANN WOODSIDE</t>
  </si>
  <si>
    <t>342400010128</t>
  </si>
  <si>
    <t>PS 128 LORRAINE TUZZO-JUNIPER VALLEY</t>
  </si>
  <si>
    <t>342400010143</t>
  </si>
  <si>
    <t>PS 143 LOUIS ARMSTRONG</t>
  </si>
  <si>
    <t>342400010199</t>
  </si>
  <si>
    <t>PS 199 MAURICE A FITZGERALD</t>
  </si>
  <si>
    <t>342400010239</t>
  </si>
  <si>
    <t>PS 239</t>
  </si>
  <si>
    <t>342400010290</t>
  </si>
  <si>
    <t>ACE ACADEMY FOR SCHOLARS</t>
  </si>
  <si>
    <t>342400010305</t>
  </si>
  <si>
    <t>LEARNERS AND LEADERS</t>
  </si>
  <si>
    <t>342400010311</t>
  </si>
  <si>
    <t>CORONA ARTS AND SCIENCES ACADEMY</t>
  </si>
  <si>
    <t>342400010877</t>
  </si>
  <si>
    <t>51ST AVENUE ACADEMY (THE)</t>
  </si>
  <si>
    <t>342500010020</t>
  </si>
  <si>
    <t>PS 20 JOHN BOWNE</t>
  </si>
  <si>
    <t>342500010021</t>
  </si>
  <si>
    <t>PS 21 EDWARD HART</t>
  </si>
  <si>
    <t>342500010022</t>
  </si>
  <si>
    <t>PS 22 THOMAS JEFFERSON</t>
  </si>
  <si>
    <t>342500010024</t>
  </si>
  <si>
    <t>PS 24 ANDREW JACKSON</t>
  </si>
  <si>
    <t>342500010025</t>
  </si>
  <si>
    <t>IS 25 ADRIEN BLOCK</t>
  </si>
  <si>
    <t>342500010032</t>
  </si>
  <si>
    <t>PS 32 STATE STREET</t>
  </si>
  <si>
    <t>342500010107</t>
  </si>
  <si>
    <t>PS 107 THOMAS A DOOLEY</t>
  </si>
  <si>
    <t>342500010120</t>
  </si>
  <si>
    <t>PS 120</t>
  </si>
  <si>
    <t>342500010130</t>
  </si>
  <si>
    <t>PS 130</t>
  </si>
  <si>
    <t>342500010154</t>
  </si>
  <si>
    <t>PS 154</t>
  </si>
  <si>
    <t>342500010163</t>
  </si>
  <si>
    <t>PS 163 FLUSHING HEIGHTS</t>
  </si>
  <si>
    <t>342500010164</t>
  </si>
  <si>
    <t>PS 164 QUEENS VALLEY</t>
  </si>
  <si>
    <t>342500010189</t>
  </si>
  <si>
    <t>JHS 189 DANIEL CARTER BEARD</t>
  </si>
  <si>
    <t>342500010193</t>
  </si>
  <si>
    <t>PS 193 ALFRED J KENNEDY</t>
  </si>
  <si>
    <t>342500010194</t>
  </si>
  <si>
    <t>JHS 194 WILLIAM CARR</t>
  </si>
  <si>
    <t>342500010200</t>
  </si>
  <si>
    <t>PS/MS 200 THE POMONOK SCH &amp; STAR ACA</t>
  </si>
  <si>
    <t>342500010201</t>
  </si>
  <si>
    <t>PS 201 THE DISCOVERY SCHOOL</t>
  </si>
  <si>
    <t>342500010219</t>
  </si>
  <si>
    <t>PS 219 PAUL KLAPPER</t>
  </si>
  <si>
    <t>342500010237</t>
  </si>
  <si>
    <t>IS 237</t>
  </si>
  <si>
    <t>342500010242</t>
  </si>
  <si>
    <t>PS 242 LP STAVISKY EARLY CHILDHOOD</t>
  </si>
  <si>
    <t>342500010244</t>
  </si>
  <si>
    <t>ACTIVE LEARNING ELEMENTARY SCH (THE)</t>
  </si>
  <si>
    <t>342500011252</t>
  </si>
  <si>
    <t>QUEENS SCHOOL OF INQUIRY (THE)</t>
  </si>
  <si>
    <t>342500011281</t>
  </si>
  <si>
    <t>EAST-WEST SCHOOL OF INTERNATION STUD</t>
  </si>
  <si>
    <t>342500011285</t>
  </si>
  <si>
    <t>WORLD JOURNALISM PREPARATORY</t>
  </si>
  <si>
    <t>342500011499</t>
  </si>
  <si>
    <t>QUEENS COLLEGE SCHOOL-MATH, SCI, TEC</t>
  </si>
  <si>
    <t>342600010026</t>
  </si>
  <si>
    <t>PS 26 RUFUS KING</t>
  </si>
  <si>
    <t>342600010031</t>
  </si>
  <si>
    <t>PS 31 BAYSIDE</t>
  </si>
  <si>
    <t>342600010046</t>
  </si>
  <si>
    <t>PS 46 ALLEY POND</t>
  </si>
  <si>
    <t>342600010067</t>
  </si>
  <si>
    <t>JHS 67 LOUIS PASTEUR</t>
  </si>
  <si>
    <t>342600010094</t>
  </si>
  <si>
    <t>PS 94 DAVID D PORTER</t>
  </si>
  <si>
    <t>342600010098</t>
  </si>
  <si>
    <t>PS 98 THE DOUGLASTON SCHOOL</t>
  </si>
  <si>
    <t>342600010115</t>
  </si>
  <si>
    <t>PS 115 GLEN OAKS</t>
  </si>
  <si>
    <t>342600010133</t>
  </si>
  <si>
    <t>PS 133</t>
  </si>
  <si>
    <t>342600010158</t>
  </si>
  <si>
    <t>MS 158 MARIE CURIE</t>
  </si>
  <si>
    <t>342600010172</t>
  </si>
  <si>
    <t>IRWIN ALTMAN MIDDLE SCHOOL 172</t>
  </si>
  <si>
    <t>342600010173</t>
  </si>
  <si>
    <t>PS 173 FRESH MEADOW</t>
  </si>
  <si>
    <t>342600010205</t>
  </si>
  <si>
    <t>PS 205 ALEXANDER GRAHAM BELL</t>
  </si>
  <si>
    <t>342600010213</t>
  </si>
  <si>
    <t>PS 213 THE CARL ULLMAN SCHOOL</t>
  </si>
  <si>
    <t>342600010216</t>
  </si>
  <si>
    <t>JHS 216 GEORGE J RYAN</t>
  </si>
  <si>
    <t>342600010221</t>
  </si>
  <si>
    <t>PS 221 THE NORTH HILLS SCHOOL</t>
  </si>
  <si>
    <t>342600010266</t>
  </si>
  <si>
    <t>PS/IS 266</t>
  </si>
  <si>
    <t>342700010042</t>
  </si>
  <si>
    <t>PS/MS 42 R VERNAM</t>
  </si>
  <si>
    <t>342700010045</t>
  </si>
  <si>
    <t>PS 45 CLARENCE WITHERSPOON</t>
  </si>
  <si>
    <t>342700010056</t>
  </si>
  <si>
    <t>PS 56 HARRY EICHLER</t>
  </si>
  <si>
    <t>342700010060</t>
  </si>
  <si>
    <t>PS 60 WOODHAVEN</t>
  </si>
  <si>
    <t>342700010063</t>
  </si>
  <si>
    <t>PS 63 OLD SOUTH</t>
  </si>
  <si>
    <t>342700010064</t>
  </si>
  <si>
    <t>PS 64 JOSEPH P ADDABBO</t>
  </si>
  <si>
    <t>342700010065</t>
  </si>
  <si>
    <t>PS 65 RAYMOND YORK ELEM SCH (THE)</t>
  </si>
  <si>
    <t>342700010097</t>
  </si>
  <si>
    <t>PS 97 FOREST PARK</t>
  </si>
  <si>
    <t>342700010100</t>
  </si>
  <si>
    <t>PS 100 GLEN MORRIS</t>
  </si>
  <si>
    <t>342700010105</t>
  </si>
  <si>
    <t>PS 105 THE BAY SCHOOL</t>
  </si>
  <si>
    <t>342700010106</t>
  </si>
  <si>
    <t>PS 106</t>
  </si>
  <si>
    <t>342700010123</t>
  </si>
  <si>
    <t>PS 123</t>
  </si>
  <si>
    <t>342700010137</t>
  </si>
  <si>
    <t>MS 137 AMERICA'S SCHOOL-HEROES</t>
  </si>
  <si>
    <t>342700010155</t>
  </si>
  <si>
    <t>PS 155</t>
  </si>
  <si>
    <t>342700010183</t>
  </si>
  <si>
    <t>PS 183 DR RICHARD R GREEN</t>
  </si>
  <si>
    <t>342700010215</t>
  </si>
  <si>
    <t>PS 215 LUCRETIA MOTT</t>
  </si>
  <si>
    <t>342700010223</t>
  </si>
  <si>
    <t>PS 223 LYNDON B JOHNSON</t>
  </si>
  <si>
    <t>342700010226</t>
  </si>
  <si>
    <t>JHS 226 VIRGIL I GRISSOM</t>
  </si>
  <si>
    <t>342700010253</t>
  </si>
  <si>
    <t>PS 253</t>
  </si>
  <si>
    <t>342700010254</t>
  </si>
  <si>
    <t>ROSA PARKS SCHOOL (THE)</t>
  </si>
  <si>
    <t>342700010273</t>
  </si>
  <si>
    <t>PS 273</t>
  </si>
  <si>
    <t>342700010282</t>
  </si>
  <si>
    <t>KAPPA VI</t>
  </si>
  <si>
    <t>342700010297</t>
  </si>
  <si>
    <t>HAWTREE CREEK MIDDLE SCHOOL</t>
  </si>
  <si>
    <t>342700010306</t>
  </si>
  <si>
    <t>NEW YORK CITY ACADEMY FOR DISCOVERY</t>
  </si>
  <si>
    <t>342700010317</t>
  </si>
  <si>
    <t>WATERSIDE CHILDREN'S STUDIO SCHOOL</t>
  </si>
  <si>
    <t>342700010318</t>
  </si>
  <si>
    <t>WATERSIDE SCHOOL FOR LEADESHIP</t>
  </si>
  <si>
    <t>342700010319</t>
  </si>
  <si>
    <t>VILLAGE ACADEMY</t>
  </si>
  <si>
    <t>342700010323</t>
  </si>
  <si>
    <t>SCHOLARS' ACADEMY</t>
  </si>
  <si>
    <t>342700010333</t>
  </si>
  <si>
    <t>GOLDIE MAPLE ACADEMY</t>
  </si>
  <si>
    <t>342700010362</t>
  </si>
  <si>
    <t>WAVE PREPARATORY ELEMENTARY SCHOOL</t>
  </si>
  <si>
    <t>342700011309</t>
  </si>
  <si>
    <t>ACADEMY OF MEDICAL TECHNOLOGY</t>
  </si>
  <si>
    <t>342800010048</t>
  </si>
  <si>
    <t>PS 48 WILLIAM WORDSWORTH</t>
  </si>
  <si>
    <t>342800010054</t>
  </si>
  <si>
    <t>PS 54 HILLSIDE</t>
  </si>
  <si>
    <t>342800010080</t>
  </si>
  <si>
    <t>PS 80 THURGOOD MARSHALL MAGNET</t>
  </si>
  <si>
    <t>342800010082</t>
  </si>
  <si>
    <t>PS 82 HAMMOND</t>
  </si>
  <si>
    <t>342800010086</t>
  </si>
  <si>
    <t>PS 86</t>
  </si>
  <si>
    <t>342800010099</t>
  </si>
  <si>
    <t>PS 99 KEW GARDENS</t>
  </si>
  <si>
    <t>342800010117</t>
  </si>
  <si>
    <t>PS 117 J KELD/BRIARWOOD SCHOOL</t>
  </si>
  <si>
    <t>342800010121</t>
  </si>
  <si>
    <t>PS 121</t>
  </si>
  <si>
    <t>342800010140</t>
  </si>
  <si>
    <t>PS 140 EDWARD K ELLINGTON</t>
  </si>
  <si>
    <t>342800010157</t>
  </si>
  <si>
    <t>JHS 157 STEPHEN A HALSEY</t>
  </si>
  <si>
    <t>342800010161</t>
  </si>
  <si>
    <t>PS 161 ARTHUR ASHE SCHOOL</t>
  </si>
  <si>
    <t>342800010182</t>
  </si>
  <si>
    <t>PS 182 SAMANTHA SMITH</t>
  </si>
  <si>
    <t>342800010190</t>
  </si>
  <si>
    <t>JHS 190 RUSSELL SAGE</t>
  </si>
  <si>
    <t>342800010196</t>
  </si>
  <si>
    <t>PS 196 GRAND CENTRAL PARKWAY</t>
  </si>
  <si>
    <t>342800010206</t>
  </si>
  <si>
    <t>PS 206 THE HORACE HARDING SCHOOL</t>
  </si>
  <si>
    <t>342800010217</t>
  </si>
  <si>
    <t>JHS 217 ROBERT A VAN WYCK</t>
  </si>
  <si>
    <t>342800010220</t>
  </si>
  <si>
    <t>PS 220 EDWARD MANDEL</t>
  </si>
  <si>
    <t>342800010303</t>
  </si>
  <si>
    <t>ACAD FOR EXCELLENCE-ARTS (THE)</t>
  </si>
  <si>
    <t>342800010332</t>
  </si>
  <si>
    <t>REDWOOD MIDDLE SCHOOL</t>
  </si>
  <si>
    <t>342800010354</t>
  </si>
  <si>
    <t>PS 354</t>
  </si>
  <si>
    <t>342800011284</t>
  </si>
  <si>
    <t>YORK EARLY COLLEGE ACADEMY</t>
  </si>
  <si>
    <t>342800011896</t>
  </si>
  <si>
    <t>YOUNG WOMEN'S LRDSHP SCH-QUEENS</t>
  </si>
  <si>
    <t>342900010033</t>
  </si>
  <si>
    <t>PS 33 EDWARD M FUNK</t>
  </si>
  <si>
    <t>342900010035</t>
  </si>
  <si>
    <t>PS 35 NATHANIEL WOODHULL</t>
  </si>
  <si>
    <t>342900010038</t>
  </si>
  <si>
    <t>PS 38 ROSEDALE</t>
  </si>
  <si>
    <t>342900010109</t>
  </si>
  <si>
    <t>JEAN NUZZI INTERMEDIATE SCHOOL</t>
  </si>
  <si>
    <t>342900010116</t>
  </si>
  <si>
    <t>PS/IS 116 WILLIAM C HUGHLEY</t>
  </si>
  <si>
    <t>342900010131</t>
  </si>
  <si>
    <t>PS 131 ABIGAIL ADAMS</t>
  </si>
  <si>
    <t>342900010132</t>
  </si>
  <si>
    <t>PS 132 RALPH BUNCHE</t>
  </si>
  <si>
    <t>342900010134</t>
  </si>
  <si>
    <t>PS 134 HOLLIS</t>
  </si>
  <si>
    <t>342900010136</t>
  </si>
  <si>
    <t>PS 136 ROY WILKINS</t>
  </si>
  <si>
    <t>342900010138</t>
  </si>
  <si>
    <t>PS/MS 138 SUNRISE</t>
  </si>
  <si>
    <t>342900010192</t>
  </si>
  <si>
    <t>IS 192 THE LINDEN</t>
  </si>
  <si>
    <t>342900010195</t>
  </si>
  <si>
    <t>PS 195 WILLIAM HABERLE</t>
  </si>
  <si>
    <t>342900010268</t>
  </si>
  <si>
    <t>PS/IS 268</t>
  </si>
  <si>
    <t>342900010270</t>
  </si>
  <si>
    <t>GORDON PARKS SCHOOL (THE)</t>
  </si>
  <si>
    <t>342900010289</t>
  </si>
  <si>
    <t>QUEENS UNITED MIDDLE SCHOOL</t>
  </si>
  <si>
    <t>342900010355</t>
  </si>
  <si>
    <t>COLLABORATIVE ARTS MIDDLE SCHOOL</t>
  </si>
  <si>
    <t>342900011259</t>
  </si>
  <si>
    <t>PATHWAYS COLLEGE PREPARATORY SCHOOL</t>
  </si>
  <si>
    <t>342900011283</t>
  </si>
  <si>
    <t>PREP ACADEMY FOR WRITERS</t>
  </si>
  <si>
    <t>342900011327</t>
  </si>
  <si>
    <t>EAGLE ACADEMY FOR YOUNG MEN III</t>
  </si>
  <si>
    <t>343000010010</t>
  </si>
  <si>
    <t>IS 10 HORACE GREELEY</t>
  </si>
  <si>
    <t>343000010069</t>
  </si>
  <si>
    <t>PS 69 JACKSON HEIGHTS</t>
  </si>
  <si>
    <t>343000010070</t>
  </si>
  <si>
    <t>PS 70</t>
  </si>
  <si>
    <t>343000010076</t>
  </si>
  <si>
    <t>PS 76 WILLIAM HALLETT</t>
  </si>
  <si>
    <t>343000010078</t>
  </si>
  <si>
    <t>PS 78</t>
  </si>
  <si>
    <t>343000010085</t>
  </si>
  <si>
    <t>PS 85 JUDGE CHARLES VALLONE</t>
  </si>
  <si>
    <t>343000010092</t>
  </si>
  <si>
    <t>PS 92 HARRY T STEWART SR</t>
  </si>
  <si>
    <t>343000010111</t>
  </si>
  <si>
    <t>PS 111 JACOB BLACKWELL</t>
  </si>
  <si>
    <t>343000010126</t>
  </si>
  <si>
    <t>ALBERT SHANKER SCH-VISUAL/PERF ARTS</t>
  </si>
  <si>
    <t>343000010127</t>
  </si>
  <si>
    <t>PS 127 AEROSPACE SCIENCE MAGNET</t>
  </si>
  <si>
    <t>343000010141</t>
  </si>
  <si>
    <t>IS 141 THE STEINWAY</t>
  </si>
  <si>
    <t>343000010145</t>
  </si>
  <si>
    <t>IS 145 JOSEPH PULITZER</t>
  </si>
  <si>
    <t>343000010149</t>
  </si>
  <si>
    <t>PS 149 CHRISTA MCAULIFFE</t>
  </si>
  <si>
    <t>343000010150</t>
  </si>
  <si>
    <t>PS 150</t>
  </si>
  <si>
    <t>343000010152</t>
  </si>
  <si>
    <t>PS 152 GWENDOLYN N ALLEYNE</t>
  </si>
  <si>
    <t>343000010204</t>
  </si>
  <si>
    <t>IS 204 OLIVER W HOLMES</t>
  </si>
  <si>
    <t>343000010212</t>
  </si>
  <si>
    <t>343000010280</t>
  </si>
  <si>
    <t>PS 280</t>
  </si>
  <si>
    <t>343000010300</t>
  </si>
  <si>
    <t>30TH AVENUE SCHOOL (THE)</t>
  </si>
  <si>
    <t>343000011227</t>
  </si>
  <si>
    <t>IS 227 LOUIS ARMSTRONG</t>
  </si>
  <si>
    <t>343000011286</t>
  </si>
  <si>
    <t>YOUNG WOMENS LEADERSHIP SCHOOL</t>
  </si>
  <si>
    <t>343000011580</t>
  </si>
  <si>
    <t>BACCALAUREATE SCHOOL-GLOBAL ED</t>
  </si>
  <si>
    <t>353100010001</t>
  </si>
  <si>
    <t>R</t>
  </si>
  <si>
    <t>PS 1 TOTTENVILLE</t>
  </si>
  <si>
    <t>353100010003</t>
  </si>
  <si>
    <t>PS 3 THE MARGARET GIOIOSA SCHOOL</t>
  </si>
  <si>
    <t>353100010004</t>
  </si>
  <si>
    <t>PS 4 MAURICE WOLLIN</t>
  </si>
  <si>
    <t>353100010006</t>
  </si>
  <si>
    <t>PS 6 CPL ALLAN F KIVLEHAN SCHOOL</t>
  </si>
  <si>
    <t>353100010007</t>
  </si>
  <si>
    <t>IS 7 ELIAS BERNSTEIN</t>
  </si>
  <si>
    <t>353100010008</t>
  </si>
  <si>
    <t>PS 8 SHIRLEE SOLOMON</t>
  </si>
  <si>
    <t>353100010014</t>
  </si>
  <si>
    <t>PS 14 CORNELIUS VANDERBILT</t>
  </si>
  <si>
    <t>353100010016</t>
  </si>
  <si>
    <t>PS 16 JOHN J DRISCOLL</t>
  </si>
  <si>
    <t>353100010018</t>
  </si>
  <si>
    <t>PS 18 JOHN G WHITTIER</t>
  </si>
  <si>
    <t>353100010019</t>
  </si>
  <si>
    <t>PS 19 THE CURTIS SCHOOL</t>
  </si>
  <si>
    <t>353100010021</t>
  </si>
  <si>
    <t>PS 21 MARGARET EMERY-ELM PARK</t>
  </si>
  <si>
    <t>353100010023</t>
  </si>
  <si>
    <t>PS 23 RICHMONDTOWN</t>
  </si>
  <si>
    <t>353100010024</t>
  </si>
  <si>
    <t>IS 24 MYRA S BARNES</t>
  </si>
  <si>
    <t>353100010026</t>
  </si>
  <si>
    <t>PS 26 THE CARTERET SCHOOL</t>
  </si>
  <si>
    <t>353100010028</t>
  </si>
  <si>
    <t>EAGLE ACADEMY OF STATEN ISLAND</t>
  </si>
  <si>
    <t>353100010030</t>
  </si>
  <si>
    <t>PS 30 WESTERLEIGH</t>
  </si>
  <si>
    <t>353100010035</t>
  </si>
  <si>
    <t>PS 35 THE CLOVE VALLEY SCHOOL</t>
  </si>
  <si>
    <t>353100010038</t>
  </si>
  <si>
    <t>PS 38 GEORGE CROMWELL</t>
  </si>
  <si>
    <t>353100010044</t>
  </si>
  <si>
    <t>PS 44 THOMAS C BROWN</t>
  </si>
  <si>
    <t>353100010045</t>
  </si>
  <si>
    <t>PS 45 JOHN TYLER</t>
  </si>
  <si>
    <t>353100010046</t>
  </si>
  <si>
    <t>PS 46 ALBERT V MANISCALCO</t>
  </si>
  <si>
    <t>353100010048</t>
  </si>
  <si>
    <t>PS 48 WILLIAM C WILCOX</t>
  </si>
  <si>
    <t>353100010049</t>
  </si>
  <si>
    <t>IS 49 BERTHA A DREYFUS</t>
  </si>
  <si>
    <t>353100010054</t>
  </si>
  <si>
    <t>PS 54 CHARLES W LENG</t>
  </si>
  <si>
    <t>353100010056</t>
  </si>
  <si>
    <t>PS 56 THE LOUIS DESARIO SCHOOL</t>
  </si>
  <si>
    <t>353100010057</t>
  </si>
  <si>
    <t>PS 57 HUBERT H HUMPHREY</t>
  </si>
  <si>
    <t>353100010060</t>
  </si>
  <si>
    <t>PS 60 ALICE AUSTEN</t>
  </si>
  <si>
    <t>353100010061</t>
  </si>
  <si>
    <t>IS 61 WILLIAM A MORRIS</t>
  </si>
  <si>
    <t>353100010065</t>
  </si>
  <si>
    <t>PS 65 THE ACAD OF INNOVATIVE LRNING</t>
  </si>
  <si>
    <t>353100010075</t>
  </si>
  <si>
    <t>IS 75 FRANK D PAULO</t>
  </si>
  <si>
    <t>353100010078</t>
  </si>
  <si>
    <t>353100011080</t>
  </si>
  <si>
    <t>MICHAEL J PETRIDES SCHOOL (THE)</t>
  </si>
  <si>
    <t>333200010075</t>
  </si>
  <si>
    <t>PS 75 MAYDA CORTIELLA</t>
  </si>
  <si>
    <t>333200010106</t>
  </si>
  <si>
    <t>PS 106 EDWARD EVERETT HALE</t>
  </si>
  <si>
    <t>333200010116</t>
  </si>
  <si>
    <t>PS 116 ELIZABETH L FARRELL</t>
  </si>
  <si>
    <t>333200010123</t>
  </si>
  <si>
    <t>PS 123 SUYDAM</t>
  </si>
  <si>
    <t>333200010145</t>
  </si>
  <si>
    <t>PS 145 ANDREW JACKSON</t>
  </si>
  <si>
    <t>333200010151</t>
  </si>
  <si>
    <t>PS 151 LYNDON B JOHNSON</t>
  </si>
  <si>
    <t>333200010162</t>
  </si>
  <si>
    <t>JHS 162 THE WILLOUGHBY</t>
  </si>
  <si>
    <t>333200010299</t>
  </si>
  <si>
    <t>PS 299 THOMAS WARREN FIELD</t>
  </si>
  <si>
    <t>333200010349</t>
  </si>
  <si>
    <t>IS 349 MATH, SCIENCE &amp; TECHNOLOGY</t>
  </si>
  <si>
    <t>333200010383</t>
  </si>
  <si>
    <t>JHS 383 PHILIPPA SCHUYLER</t>
  </si>
  <si>
    <t>333200011554</t>
  </si>
  <si>
    <t>ALL CITY LEADERSHIP SECONDARY SCH</t>
  </si>
  <si>
    <t>307500011169</t>
  </si>
  <si>
    <t>C</t>
  </si>
  <si>
    <t>PS 169 ROBERT F KENNEDY</t>
  </si>
  <si>
    <t>307500012010</t>
  </si>
  <si>
    <t>PS 10</t>
  </si>
  <si>
    <t>307500012017</t>
  </si>
  <si>
    <t>PS 17</t>
  </si>
  <si>
    <t>307500012168</t>
  </si>
  <si>
    <t>PS 168</t>
  </si>
  <si>
    <t>307500012176</t>
  </si>
  <si>
    <t>PS 176</t>
  </si>
  <si>
    <t>307500012186</t>
  </si>
  <si>
    <t>PS 186 WALTER J DAMROSCH SCHOOL</t>
  </si>
  <si>
    <t>307500012723</t>
  </si>
  <si>
    <t>PS 723</t>
  </si>
  <si>
    <t>307500013140</t>
  </si>
  <si>
    <t>PS 140</t>
  </si>
  <si>
    <t>307500013369</t>
  </si>
  <si>
    <t>PS 369 COY L COX SCHOOL</t>
  </si>
  <si>
    <t>307500013370</t>
  </si>
  <si>
    <t>PS 370</t>
  </si>
  <si>
    <t>307500013372</t>
  </si>
  <si>
    <t>PS 372 CHILDREN'S SCHOOL (THE)</t>
  </si>
  <si>
    <t>307500014009</t>
  </si>
  <si>
    <t>PS 9</t>
  </si>
  <si>
    <t>307500014075</t>
  </si>
  <si>
    <t>ROBERT E PEARY SCHOOL</t>
  </si>
  <si>
    <t>307500015025</t>
  </si>
  <si>
    <t>SOUTH RICHMOND HIGH SCH IS/PS 25</t>
  </si>
  <si>
    <t>310100010110</t>
  </si>
  <si>
    <t>PS 110 FLORENCE NIGHTINGALE</t>
  </si>
  <si>
    <t>Grade 4 MATH</t>
  </si>
  <si>
    <t>Grade 5 MATH</t>
  </si>
  <si>
    <t>310100010134</t>
  </si>
  <si>
    <t>PS 134 HENRIETTA SZOLD</t>
  </si>
  <si>
    <t>Grade 3 MATH</t>
  </si>
  <si>
    <t>310100010184</t>
  </si>
  <si>
    <t>PS 184 SHUANG WEN</t>
  </si>
  <si>
    <t>Grade 6 MATH</t>
  </si>
  <si>
    <t>Grade 7 MATH</t>
  </si>
  <si>
    <t>310100010332</t>
  </si>
  <si>
    <t>UNIV NEIGHBORHOOD MIDDLE SCHOOL</t>
  </si>
  <si>
    <t>Grade 8 MATH</t>
  </si>
  <si>
    <t>310100010361</t>
  </si>
  <si>
    <t>CHILDREN'S WORKSHOP SCHOOL (THE)</t>
  </si>
  <si>
    <t>310100010363</t>
  </si>
  <si>
    <t>NEIGHBORHOOD SCHOOL</t>
  </si>
  <si>
    <t>310100011450</t>
  </si>
  <si>
    <t>EAST SIDE COMMUNITY SCHOOL</t>
  </si>
  <si>
    <t>310100011539</t>
  </si>
  <si>
    <t>NEW EXPLORATIONS SCI, TECH &amp; MATH</t>
  </si>
  <si>
    <t>310200010006</t>
  </si>
  <si>
    <t>PS 6 LILLIE D BLAKE</t>
  </si>
  <si>
    <t>310200010011</t>
  </si>
  <si>
    <t>PS 11 WILLIAM T HARRIS</t>
  </si>
  <si>
    <t>310200010033</t>
  </si>
  <si>
    <t>PS 33 CHELSEA PREP</t>
  </si>
  <si>
    <t>310200010104</t>
  </si>
  <si>
    <t>JHS 104 SIMON BARUCH</t>
  </si>
  <si>
    <t>310200010114</t>
  </si>
  <si>
    <t>EAST SIDE MIDDLE SCHOOL</t>
  </si>
  <si>
    <t>310200010126</t>
  </si>
  <si>
    <t>PS 126 JACOB AUGUST RIIS</t>
  </si>
  <si>
    <t>310200010131</t>
  </si>
  <si>
    <t>MS 131</t>
  </si>
  <si>
    <t>310200010150</t>
  </si>
  <si>
    <t>310200010183</t>
  </si>
  <si>
    <t>PS 183 ROBERT L STEVENSON</t>
  </si>
  <si>
    <t>310200010198</t>
  </si>
  <si>
    <t>PS 198 ISADOR E IDA STRAUS</t>
  </si>
  <si>
    <t>310200010234</t>
  </si>
  <si>
    <t>PS 234 INDEPENDENCE SCHOOL</t>
  </si>
  <si>
    <t>310200010255</t>
  </si>
  <si>
    <t>MS 255 SALK SCHOOL OF SCIENCE</t>
  </si>
  <si>
    <t>310200010260</t>
  </si>
  <si>
    <t>MS 260 CLINTON SCH WRITERS &amp; ARTISTS</t>
  </si>
  <si>
    <t>310200010276</t>
  </si>
  <si>
    <t>BATTERY PARK CITY SCHOOL</t>
  </si>
  <si>
    <t>310200010290</t>
  </si>
  <si>
    <t>PS 290 MANHATTAN NEW SCHOOL</t>
  </si>
  <si>
    <t>310200010896</t>
  </si>
  <si>
    <t>LOWER MANHATTAN COM MIDDLE SCHOOL</t>
  </si>
  <si>
    <t>310200011407</t>
  </si>
  <si>
    <t>INST FOR COLLABORATIVE EDUCATION</t>
  </si>
  <si>
    <t>310300010009</t>
  </si>
  <si>
    <t>PS 9 SARAH ANDERSON</t>
  </si>
  <si>
    <t>310300010084</t>
  </si>
  <si>
    <t>PS 84 LILLIAN WEBER</t>
  </si>
  <si>
    <t>310300010241</t>
  </si>
  <si>
    <t>STEM INSTITUTE OF MANHATTAN</t>
  </si>
  <si>
    <t>310300010258</t>
  </si>
  <si>
    <t>COMMUNITY ACTION SCHOOL-MS 258</t>
  </si>
  <si>
    <t>310300010421</t>
  </si>
  <si>
    <t>WEST PREP ACADEMY</t>
  </si>
  <si>
    <t>310300011415</t>
  </si>
  <si>
    <t>WADLEIGH PERF AND VISUAL ARTS</t>
  </si>
  <si>
    <t>310300011860</t>
  </si>
  <si>
    <t>FREDERICK DOUGLASS ACADEMY II</t>
  </si>
  <si>
    <t>310400010013</t>
  </si>
  <si>
    <t>JHS 13 JACKIE ROBINSON</t>
  </si>
  <si>
    <t>310400010038</t>
  </si>
  <si>
    <t>PS 38 ROBERTO CLEMENTE</t>
  </si>
  <si>
    <t>310400010083</t>
  </si>
  <si>
    <t>PS 83 LUIS MUNOZ RIVERA</t>
  </si>
  <si>
    <t>310400010108</t>
  </si>
  <si>
    <t>PS 108 ASSEMBLYMAN ANGELO DEL TORO</t>
  </si>
  <si>
    <t>310400010406</t>
  </si>
  <si>
    <t>GLOBAL TECHNOLOGY PREPARATORY</t>
  </si>
  <si>
    <t>310500010175</t>
  </si>
  <si>
    <t>PS 175 HENRY H GARNET</t>
  </si>
  <si>
    <t>310500011362</t>
  </si>
  <si>
    <t>COLUMBIA SECONDARY SCHOOL</t>
  </si>
  <si>
    <t>310500011469</t>
  </si>
  <si>
    <t>CHOIR ACADEMY OF HARLEM</t>
  </si>
  <si>
    <t>310500011670</t>
  </si>
  <si>
    <t>THURGOOD MARSHALL ACAD FOR LEARNING</t>
  </si>
  <si>
    <t>310600010004</t>
  </si>
  <si>
    <t>PS 4 DUKE ELLINGTON</t>
  </si>
  <si>
    <t>310600010005</t>
  </si>
  <si>
    <t>PS 5 ELLEN LURIE</t>
  </si>
  <si>
    <t>310600010008</t>
  </si>
  <si>
    <t>PS 8 LUIS BELLIARD</t>
  </si>
  <si>
    <t>310600010028</t>
  </si>
  <si>
    <t>PS 28 WRIGHT BROTHERS</t>
  </si>
  <si>
    <t>310600010098</t>
  </si>
  <si>
    <t>PS 98 SHORAC KAPPOCK</t>
  </si>
  <si>
    <t>310600010152</t>
  </si>
  <si>
    <t>PS 152 DYCKMAN VALLEY</t>
  </si>
  <si>
    <t>310600010187</t>
  </si>
  <si>
    <t>PS/IS 187 HUDSON CLIFFS</t>
  </si>
  <si>
    <t>310600010189</t>
  </si>
  <si>
    <t>PS 189</t>
  </si>
  <si>
    <t>310600010210</t>
  </si>
  <si>
    <t>PS/IS 210 21ST CENTURY ACADEMY</t>
  </si>
  <si>
    <t>310600010223</t>
  </si>
  <si>
    <t>MOTT HALL SCHOOL (THE)</t>
  </si>
  <si>
    <t>310600010314</t>
  </si>
  <si>
    <t>MUSCOTA</t>
  </si>
  <si>
    <t>310600010324</t>
  </si>
  <si>
    <t>MS 324 PATRIA MIRABAL</t>
  </si>
  <si>
    <t>310600010325</t>
  </si>
  <si>
    <t>PS 325</t>
  </si>
  <si>
    <t>310600010366</t>
  </si>
  <si>
    <t>WASHINGTON HEIGHTS ACADEMY</t>
  </si>
  <si>
    <t>310600010513</t>
  </si>
  <si>
    <t>CASTLE BRIDGE SCHOOL</t>
  </si>
  <si>
    <t>310600010528</t>
  </si>
  <si>
    <t>IS 528 BEA FULLER RODGERS SCHOOL</t>
  </si>
  <si>
    <t>320700010025</t>
  </si>
  <si>
    <t>PS 25 BILINGUAL SCHOOL</t>
  </si>
  <si>
    <t>320700010049</t>
  </si>
  <si>
    <t>PS 49 WILLIS AVENUE</t>
  </si>
  <si>
    <t>320700010065</t>
  </si>
  <si>
    <t>PS 65 MOTHER HALE ACADEMY</t>
  </si>
  <si>
    <t>320700010162</t>
  </si>
  <si>
    <t>JHS 162 LOLA RODRIGUEZ DE TIO</t>
  </si>
  <si>
    <t>320700010203</t>
  </si>
  <si>
    <t>MS 203</t>
  </si>
  <si>
    <t>320700011221</t>
  </si>
  <si>
    <t>SOUTH BRONX PREPARATORY</t>
  </si>
  <si>
    <t>320700011551</t>
  </si>
  <si>
    <t>URBAN ASSEMBLY BRONX OF LETTERS</t>
  </si>
  <si>
    <t>320800010069</t>
  </si>
  <si>
    <t>PS 69 JOURNEY PREP SCHOOL</t>
  </si>
  <si>
    <t>320800010075</t>
  </si>
  <si>
    <t>PS 75 SCHOOL OF RESEARCH-DISCOVERY</t>
  </si>
  <si>
    <t>320800010101</t>
  </si>
  <si>
    <t>MS 101 EDWARD R BYRNE</t>
  </si>
  <si>
    <t>320800010130</t>
  </si>
  <si>
    <t>PS 130 ABRAM STEVENS HEWITT</t>
  </si>
  <si>
    <t>320800010131</t>
  </si>
  <si>
    <t>JHS 131 ALBERT EINSTEIN</t>
  </si>
  <si>
    <t>320800010140</t>
  </si>
  <si>
    <t>PS 140 THE EAGLE SCHOOL</t>
  </si>
  <si>
    <t>320800010146</t>
  </si>
  <si>
    <t>PS 146 EDWARD COLLINS</t>
  </si>
  <si>
    <t>320800010152</t>
  </si>
  <si>
    <t>PS 152 EVERGREEN</t>
  </si>
  <si>
    <t>320800010304</t>
  </si>
  <si>
    <t>PS 304 EARLY CHILDHOOD SCHOOL</t>
  </si>
  <si>
    <t>320800010371</t>
  </si>
  <si>
    <t>URBAN INSTITUTE OF MATHEMATICS</t>
  </si>
  <si>
    <t>320800010375</t>
  </si>
  <si>
    <t>BRONX MATHEMATICS PREP SCH (THE)</t>
  </si>
  <si>
    <t>320800010424</t>
  </si>
  <si>
    <t>HUNTS POINT SCHOOL (THE)</t>
  </si>
  <si>
    <t>320800010448</t>
  </si>
  <si>
    <t>SOUNDVIEW ACADEMY</t>
  </si>
  <si>
    <t>320800011269</t>
  </si>
  <si>
    <t>BRONX STUDIO SCHOOL-WRITERS-ARTISTS</t>
  </si>
  <si>
    <t>320900010035</t>
  </si>
  <si>
    <t>PS 35 FRANZ SIEGEL</t>
  </si>
  <si>
    <t>320900010070</t>
  </si>
  <si>
    <t>PS 70 MAX SCHOENFELD</t>
  </si>
  <si>
    <t>320900010109</t>
  </si>
  <si>
    <t>PS 109 SEDGWICK</t>
  </si>
  <si>
    <t>320900010128</t>
  </si>
  <si>
    <t>MOTT HALL III</t>
  </si>
  <si>
    <t>320900010199</t>
  </si>
  <si>
    <t>PS 199 THE SHAKESPEARE SCHOOL</t>
  </si>
  <si>
    <t>320900010230</t>
  </si>
  <si>
    <t>PS 230 DR ROLAND N PATTERSON</t>
  </si>
  <si>
    <t>320900010311</t>
  </si>
  <si>
    <t>LUCERO ELEMENTARY SCHOOL</t>
  </si>
  <si>
    <t>320900010339</t>
  </si>
  <si>
    <t>IS 339</t>
  </si>
  <si>
    <t>320900010568</t>
  </si>
  <si>
    <t>YOUNG WOMEN'S LDSHP SCHOOL-BRONX</t>
  </si>
  <si>
    <t>321000010023</t>
  </si>
  <si>
    <t>PS 23 THE NEW CHILDREN'S SCHOOL</t>
  </si>
  <si>
    <t>321000010037</t>
  </si>
  <si>
    <t>PS 37 MULTIPLE INTELLIGENCE SCHOOL</t>
  </si>
  <si>
    <t>321000010045</t>
  </si>
  <si>
    <t>THOMAS C GIORDANO MS 45</t>
  </si>
  <si>
    <t>321000010059</t>
  </si>
  <si>
    <t>PS 59 THE COMM SCHOOL OF TECHNOLOGY</t>
  </si>
  <si>
    <t>321000010085</t>
  </si>
  <si>
    <t>PS 85 GREAT EXPECTATIONS</t>
  </si>
  <si>
    <t>321000010206</t>
  </si>
  <si>
    <t>IS 206 ANN MERSEREAU</t>
  </si>
  <si>
    <t>321000010228</t>
  </si>
  <si>
    <t>JONAS BRONCK ACADEMY</t>
  </si>
  <si>
    <t>321000010244</t>
  </si>
  <si>
    <t>NEW SCHOOL-LEADERSHIP &amp; JOURNAL</t>
  </si>
  <si>
    <t>321000010246</t>
  </si>
  <si>
    <t>PS 246 POE CENTER</t>
  </si>
  <si>
    <t>321000010280</t>
  </si>
  <si>
    <t>PS/MS 280 MOSHOLU PARKWAY</t>
  </si>
  <si>
    <t>321000010291</t>
  </si>
  <si>
    <t>PS 291</t>
  </si>
  <si>
    <t>321000010306</t>
  </si>
  <si>
    <t>PS 306</t>
  </si>
  <si>
    <t>321000010307</t>
  </si>
  <si>
    <t>LPF SCHOOL OF SCIENCE AND DISCOVERY</t>
  </si>
  <si>
    <t>321000010315</t>
  </si>
  <si>
    <t>PS 315 LAB SCHOOL</t>
  </si>
  <si>
    <t>321000010331</t>
  </si>
  <si>
    <t>BRONX SCHOOL OF YOUNG LEADERS (THE)</t>
  </si>
  <si>
    <t>321000011459</t>
  </si>
  <si>
    <t>EAST FORDHAM ACADEMY-ARTS</t>
  </si>
  <si>
    <t>321100010076</t>
  </si>
  <si>
    <t>PS 76 THE BENNINGTON SCHOOL</t>
  </si>
  <si>
    <t>321100010078</t>
  </si>
  <si>
    <t>PS 78 ANNE HUTCHINSON</t>
  </si>
  <si>
    <t>321100010083</t>
  </si>
  <si>
    <t>PS 83 DONALD HERTZ</t>
  </si>
  <si>
    <t>321100010106</t>
  </si>
  <si>
    <t>PS 106 PARKCHESTER</t>
  </si>
  <si>
    <t>321100010111</t>
  </si>
  <si>
    <t>PS 111 SETON FALLS</t>
  </si>
  <si>
    <t>321100010142</t>
  </si>
  <si>
    <t>MS 142 JOHN PHILIP SOUSA</t>
  </si>
  <si>
    <t>321100010169</t>
  </si>
  <si>
    <t>BAYCHESTER ACADEMY</t>
  </si>
  <si>
    <t>321100010181</t>
  </si>
  <si>
    <t>IS 181 PABLO CASALS</t>
  </si>
  <si>
    <t>321100010287</t>
  </si>
  <si>
    <t>FORWARD SCHOOL (THE)</t>
  </si>
  <si>
    <t>321100010326</t>
  </si>
  <si>
    <t>BRONX GREEN MIDDLE SCHOOL</t>
  </si>
  <si>
    <t>321100010370</t>
  </si>
  <si>
    <t>SCHOOL OF DIPLOMACY</t>
  </si>
  <si>
    <t>321100010532</t>
  </si>
  <si>
    <t>BAYCHESTER MIDDLE SCHOOL</t>
  </si>
  <si>
    <t>321200010098</t>
  </si>
  <si>
    <t>JHS 98 HERMAN RIDDER</t>
  </si>
  <si>
    <t>321200010150</t>
  </si>
  <si>
    <t>PS 150 CHARLES JAMES FOX</t>
  </si>
  <si>
    <t>321200010196</t>
  </si>
  <si>
    <t>PS 196</t>
  </si>
  <si>
    <t>321200010217</t>
  </si>
  <si>
    <t>SCHOOL OF PERFORMING ARTS</t>
  </si>
  <si>
    <t>321200010316</t>
  </si>
  <si>
    <t>KAPPA III</t>
  </si>
  <si>
    <t>321200011271</t>
  </si>
  <si>
    <t>EAST BRONX ACADEMY FOR THE FUTURE</t>
  </si>
  <si>
    <t>321200011691</t>
  </si>
  <si>
    <t>BRONX LITTLE SCHOOL</t>
  </si>
  <si>
    <t>331300010008</t>
  </si>
  <si>
    <t>PS 8 ROBERT FULTON</t>
  </si>
  <si>
    <t>331300010305</t>
  </si>
  <si>
    <t>PS 305 DR PETER RAY</t>
  </si>
  <si>
    <t>331300010307</t>
  </si>
  <si>
    <t>PS 307 DANIEL HALE WILLIAMS</t>
  </si>
  <si>
    <t>331300010691</t>
  </si>
  <si>
    <t>FORT GREEN PREPARATORY ACADEMY</t>
  </si>
  <si>
    <t>331300011527</t>
  </si>
  <si>
    <t>URBAN ASSEMBLY INST OF MATH AND SCIE</t>
  </si>
  <si>
    <t>331400010017</t>
  </si>
  <si>
    <t>PS 17 HENRY D WOODWORTH</t>
  </si>
  <si>
    <t>331400010018</t>
  </si>
  <si>
    <t>PS 18 EDWARD BUSH</t>
  </si>
  <si>
    <t>331400010023</t>
  </si>
  <si>
    <t>PS 23 CARTER G WOODSON</t>
  </si>
  <si>
    <t>331400010050</t>
  </si>
  <si>
    <t>JHS 50 JOHN D WELLS</t>
  </si>
  <si>
    <t>331400010110</t>
  </si>
  <si>
    <t>PS 110 THE MONITOR</t>
  </si>
  <si>
    <t>331400010147</t>
  </si>
  <si>
    <t>PS 147 ISSAC REMSEN</t>
  </si>
  <si>
    <t>331400010577</t>
  </si>
  <si>
    <t>CONSELYEA PREP SCHOOL</t>
  </si>
  <si>
    <t>331400010582</t>
  </si>
  <si>
    <t>MS 582</t>
  </si>
  <si>
    <t>331400011614</t>
  </si>
  <si>
    <t>YOUNG WOMENS LEADERSHIP SCH-BROOKLY</t>
  </si>
  <si>
    <t>331500010024</t>
  </si>
  <si>
    <t>PS 24</t>
  </si>
  <si>
    <t>331500010094</t>
  </si>
  <si>
    <t>PS 94 THE HENRY LONGFELLOW</t>
  </si>
  <si>
    <t>331500010107</t>
  </si>
  <si>
    <t>PS 107 JOHN W KIMBALL</t>
  </si>
  <si>
    <t>331500010169</t>
  </si>
  <si>
    <t>PS 169 SUNSET PARK</t>
  </si>
  <si>
    <t>331500010442</t>
  </si>
  <si>
    <t>MS 442 CARROLL GARDENS SCHOOL</t>
  </si>
  <si>
    <t>331500010676</t>
  </si>
  <si>
    <t>RED HOOK NEIGHBORHOOD SCHOOL</t>
  </si>
  <si>
    <t>331500010821</t>
  </si>
  <si>
    <t>SUNSET PARK PREP</t>
  </si>
  <si>
    <t>331500011429</t>
  </si>
  <si>
    <t>BROOKLYN SCHOOL FOR GLOBAL STUDIES</t>
  </si>
  <si>
    <t>331500011464</t>
  </si>
  <si>
    <t>PARK SLOPE COLLEGIATE</t>
  </si>
  <si>
    <t>331600010005</t>
  </si>
  <si>
    <t>PS 5 DR RONALD MCNAIR</t>
  </si>
  <si>
    <t>331600010026</t>
  </si>
  <si>
    <t>PS 26 JESSE OWENS</t>
  </si>
  <si>
    <t>331600010057</t>
  </si>
  <si>
    <t>JHS 57 WHITELAW REID</t>
  </si>
  <si>
    <t>331600010262</t>
  </si>
  <si>
    <t>PS 262 EL HAJJ MALIK EL SHABAZZ</t>
  </si>
  <si>
    <t>331600010309</t>
  </si>
  <si>
    <t>PS 309 GEORGE E WIBECAN PREP</t>
  </si>
  <si>
    <t>331600010681</t>
  </si>
  <si>
    <t>MADIBA PREP MIDDLE SCHOOL</t>
  </si>
  <si>
    <t>331700010012</t>
  </si>
  <si>
    <t>DR JACQUELINE PEEK-DAVIS SCHOOL</t>
  </si>
  <si>
    <t>331700010091</t>
  </si>
  <si>
    <t>PS 91 THE ALBANY AVE SCHOOL</t>
  </si>
  <si>
    <t>331700010138</t>
  </si>
  <si>
    <t>PS 138</t>
  </si>
  <si>
    <t>331700010354</t>
  </si>
  <si>
    <t>SCHOOL OF INTEGRATED LRNING (THE)</t>
  </si>
  <si>
    <t>331700010375</t>
  </si>
  <si>
    <t>PS 375 JACKIE ROBINSON SCHOOL</t>
  </si>
  <si>
    <t>331700010394</t>
  </si>
  <si>
    <t>MS 394</t>
  </si>
  <si>
    <t>331700010398</t>
  </si>
  <si>
    <t>PS 398 WALTER WEAVER</t>
  </si>
  <si>
    <t>331700010770</t>
  </si>
  <si>
    <t>PS 770 NEW AMERICAN ACADEMY</t>
  </si>
  <si>
    <t>331800010068</t>
  </si>
  <si>
    <t>IS 68 ISAAC BILDERSEE</t>
  </si>
  <si>
    <t>331800010233</t>
  </si>
  <si>
    <t>PS 233 LANGSTON HUGHES</t>
  </si>
  <si>
    <t>331800010235</t>
  </si>
  <si>
    <t>PS 235  LENOX SCHOOL</t>
  </si>
  <si>
    <t>331800010588</t>
  </si>
  <si>
    <t>MIDDLE SCHOOL FOR ART AND PHILOSOPHY</t>
  </si>
  <si>
    <t>331900010013</t>
  </si>
  <si>
    <t>PS 13 ROBERTO CLEMENTE</t>
  </si>
  <si>
    <t>331900010171</t>
  </si>
  <si>
    <t>IS 171 ABRAHAM LINCOLN</t>
  </si>
  <si>
    <t>331900010174</t>
  </si>
  <si>
    <t>PS 174 DUMONT</t>
  </si>
  <si>
    <t>331900010214</t>
  </si>
  <si>
    <t>PS 214 MICHAEL FRIEDSAM</t>
  </si>
  <si>
    <t>331900010290</t>
  </si>
  <si>
    <t>PS 290 JUAN MOREL CAMPOS</t>
  </si>
  <si>
    <t>331900010302</t>
  </si>
  <si>
    <t>JHS 302 RAFAEL CORDERO</t>
  </si>
  <si>
    <t>331900010328</t>
  </si>
  <si>
    <t>PS 328 PHYLLIS WHEATLEY</t>
  </si>
  <si>
    <t>331900010345</t>
  </si>
  <si>
    <t>PS 345 PATROLMAN ROBERT BOLDEN</t>
  </si>
  <si>
    <t>331900010663</t>
  </si>
  <si>
    <t>SCHOOL OF THE FUTURE BROOKLYN</t>
  </si>
  <si>
    <t>331900010677</t>
  </si>
  <si>
    <t>EAST NEW YORK ELEMENTARY-EXCELLENCE</t>
  </si>
  <si>
    <t>331900010760</t>
  </si>
  <si>
    <t>HIGHLAND PARK COMMUNITY SCHOOL</t>
  </si>
  <si>
    <t>331900011409</t>
  </si>
  <si>
    <t>EAST NY FAMILY ACADEMY</t>
  </si>
  <si>
    <t>331900011422</t>
  </si>
  <si>
    <t>SPRING CREEK COMMUNITY SCHOOL</t>
  </si>
  <si>
    <t>332000010062</t>
  </si>
  <si>
    <t>JHS 62 DITMAS</t>
  </si>
  <si>
    <t>332000010127</t>
  </si>
  <si>
    <t>PS 127 MCKINLEY PARK</t>
  </si>
  <si>
    <t>332000010170</t>
  </si>
  <si>
    <t>RALPH A FABRIZIO SCHOOL</t>
  </si>
  <si>
    <t>332000010179</t>
  </si>
  <si>
    <t>PS 179 KENSINGTON</t>
  </si>
  <si>
    <t>332000010180</t>
  </si>
  <si>
    <t>SEEALL ACADEMY (THE)</t>
  </si>
  <si>
    <t>332000010192</t>
  </si>
  <si>
    <t>PS 192 MAGNET SCHOOL-MATH AND SCI</t>
  </si>
  <si>
    <t>332000010200</t>
  </si>
  <si>
    <t>PS 200 BENSON SCHOOL</t>
  </si>
  <si>
    <t>332000010229</t>
  </si>
  <si>
    <t>PS 229 DYKER</t>
  </si>
  <si>
    <t>332000010247</t>
  </si>
  <si>
    <t>PS 247</t>
  </si>
  <si>
    <t>332000010506</t>
  </si>
  <si>
    <t>PS 506 JOURNALISM AND TECHNOLOGY</t>
  </si>
  <si>
    <t>332000010682</t>
  </si>
  <si>
    <t>ACADEMY OF TALENTED SCHOLARS (THE)</t>
  </si>
  <si>
    <t>332100010153</t>
  </si>
  <si>
    <t>PS 153 HOMECREST</t>
  </si>
  <si>
    <t>332100010188</t>
  </si>
  <si>
    <t>PS 188 MICHAEL E BERDY</t>
  </si>
  <si>
    <t>332100010253</t>
  </si>
  <si>
    <t>332100010281</t>
  </si>
  <si>
    <t>IS 281 JOSEPH B CAVALLARO</t>
  </si>
  <si>
    <t>332100010288</t>
  </si>
  <si>
    <t>PS 288 THE SHIRLEY TANYHILL</t>
  </si>
  <si>
    <t>332100010303</t>
  </si>
  <si>
    <t>IS 303 HERBERT S EISENBERG</t>
  </si>
  <si>
    <t>332200010014</t>
  </si>
  <si>
    <t>JHS 14 SHELL BANK</t>
  </si>
  <si>
    <t>332200010119</t>
  </si>
  <si>
    <t>PS 119 AMERSFORT</t>
  </si>
  <si>
    <t>332200010134</t>
  </si>
  <si>
    <t>PS 134</t>
  </si>
  <si>
    <t>332200010195</t>
  </si>
  <si>
    <t>PS 195 MANHATTAN BEACH</t>
  </si>
  <si>
    <t>332200010222</t>
  </si>
  <si>
    <t>PS 222 KATHERINE R SNYDER</t>
  </si>
  <si>
    <t>332200010234</t>
  </si>
  <si>
    <t>JHS 234 ARTHUR W CUNNINGHAM</t>
  </si>
  <si>
    <t>332200010240</t>
  </si>
  <si>
    <t>ANDRIES HUDDE SCHOOL</t>
  </si>
  <si>
    <t>332200010251</t>
  </si>
  <si>
    <t>PS 251 PAERDEGAT</t>
  </si>
  <si>
    <t>332200010254</t>
  </si>
  <si>
    <t>PS 254 DAG HAMMARSKJOLD</t>
  </si>
  <si>
    <t>332200010315</t>
  </si>
  <si>
    <t>PS 315</t>
  </si>
  <si>
    <t>332300010298</t>
  </si>
  <si>
    <t>PS 298 DR BETTY SHABAZZ</t>
  </si>
  <si>
    <t>332300010327</t>
  </si>
  <si>
    <t>PS 327 DR ROSE B ENGLISH</t>
  </si>
  <si>
    <t>332300010392</t>
  </si>
  <si>
    <t>IS 392</t>
  </si>
  <si>
    <t>332300010631</t>
  </si>
  <si>
    <t>GENERAL D CHAPPIE JAMES ELEM SCHOOL</t>
  </si>
  <si>
    <t>332300010668</t>
  </si>
  <si>
    <t>RIVERDALE AVENUE MIDDLE SCHOOL</t>
  </si>
  <si>
    <t>332300010671</t>
  </si>
  <si>
    <t>MOTT HALL BRIDGES ACADEMY</t>
  </si>
  <si>
    <t>342400010007</t>
  </si>
  <si>
    <t>PS 7 LOUIS F SIMEONE</t>
  </si>
  <si>
    <t>342400010012</t>
  </si>
  <si>
    <t>PS 12 JAMES B COLGATE</t>
  </si>
  <si>
    <t>342400010153</t>
  </si>
  <si>
    <t>PS 153 MASPETH ELEMENTARY</t>
  </si>
  <si>
    <t>342400010229</t>
  </si>
  <si>
    <t>PS 229 EMANUEL KAPLAN</t>
  </si>
  <si>
    <t>342400010307</t>
  </si>
  <si>
    <t>PIONEER ACADEMY</t>
  </si>
  <si>
    <t>342400011560</t>
  </si>
  <si>
    <t>ROBERT F WAGNER JR SECONDARY SCHOOL</t>
  </si>
  <si>
    <t>342500010029</t>
  </si>
  <si>
    <t>PS 29</t>
  </si>
  <si>
    <t>342500010079</t>
  </si>
  <si>
    <t>PS 79 FRANCIS LEWIS</t>
  </si>
  <si>
    <t>342500010165</t>
  </si>
  <si>
    <t>PS 165 EDITH K BERGTRAUM</t>
  </si>
  <si>
    <t>342500010169</t>
  </si>
  <si>
    <t>PS 169 BAY TERRACE</t>
  </si>
  <si>
    <t>342500010184</t>
  </si>
  <si>
    <t>PS 184 FLUSHING MANOR</t>
  </si>
  <si>
    <t>342500010185</t>
  </si>
  <si>
    <t>JHS 185 EDWARD BLEEKER</t>
  </si>
  <si>
    <t>342500010209</t>
  </si>
  <si>
    <t>PS 209 CLEARVIEW GARDENS</t>
  </si>
  <si>
    <t>342500010250</t>
  </si>
  <si>
    <t>IS 250 THE ROBERT F KENNEDY COMM MS</t>
  </si>
  <si>
    <t>342500010294</t>
  </si>
  <si>
    <t>BELL ACADEMY</t>
  </si>
  <si>
    <t>342600010074</t>
  </si>
  <si>
    <t>JHS 74 NATHANIEL HAWTHORNE</t>
  </si>
  <si>
    <t>342600010159</t>
  </si>
  <si>
    <t>PS 159</t>
  </si>
  <si>
    <t>342600010162</t>
  </si>
  <si>
    <t>PS 162 JOHN GOLDEN</t>
  </si>
  <si>
    <t>342600010178</t>
  </si>
  <si>
    <t>PS/IS 178 HOLLISWOOD</t>
  </si>
  <si>
    <t>342600010188</t>
  </si>
  <si>
    <t>PS 188 KINGSBURY</t>
  </si>
  <si>
    <t>342600010203</t>
  </si>
  <si>
    <t>PS 203 OAKLAND GARDENS</t>
  </si>
  <si>
    <t>342700010043</t>
  </si>
  <si>
    <t>PS 43</t>
  </si>
  <si>
    <t>342700010047</t>
  </si>
  <si>
    <t>PS 47 CHRIS GALAS</t>
  </si>
  <si>
    <t>342700010090</t>
  </si>
  <si>
    <t>PS 90 HORACE MANN</t>
  </si>
  <si>
    <t>342700010104</t>
  </si>
  <si>
    <t>PS 104 THE BAYS WATER</t>
  </si>
  <si>
    <t>342700010124</t>
  </si>
  <si>
    <t>PS 124 OSMOND A CHURCH</t>
  </si>
  <si>
    <t>342700010146</t>
  </si>
  <si>
    <t>PS 146 HOWARD BEACH</t>
  </si>
  <si>
    <t>342700010207</t>
  </si>
  <si>
    <t>PS 207 ROCKWOOD PARK</t>
  </si>
  <si>
    <t>342700010232</t>
  </si>
  <si>
    <t>PS 232 LINDENWOOD</t>
  </si>
  <si>
    <t>342800010008</t>
  </si>
  <si>
    <t>JHS 8 RICHARD S GROSSLEY</t>
  </si>
  <si>
    <t>342800010040</t>
  </si>
  <si>
    <t>PS 40 SAMUEL HUNTINGTON</t>
  </si>
  <si>
    <t>342800010050</t>
  </si>
  <si>
    <t>PS 50 TALFOURD LAWN ELEMENTARY SCH</t>
  </si>
  <si>
    <t>342800010055</t>
  </si>
  <si>
    <t>PS 55 MAURE</t>
  </si>
  <si>
    <t>342800010072</t>
  </si>
  <si>
    <t>CATHERINE &amp; COUNT BASIE MS 72</t>
  </si>
  <si>
    <t>342800010101</t>
  </si>
  <si>
    <t>PS 101 SCHOOL IN THE GARDENS</t>
  </si>
  <si>
    <t>342800010160</t>
  </si>
  <si>
    <t>PS 160 WALTER FRANCIS BISHOP</t>
  </si>
  <si>
    <t>342800010174</t>
  </si>
  <si>
    <t>PS 174 WILLIAM SIDNEY MOUNT</t>
  </si>
  <si>
    <t>342800010175</t>
  </si>
  <si>
    <t>PS 175 THE LYNN GROSS DISCOVERY</t>
  </si>
  <si>
    <t>342800010287</t>
  </si>
  <si>
    <t>EMERSON SCHOOL (THE)</t>
  </si>
  <si>
    <t>342800011167</t>
  </si>
  <si>
    <t>METROPOLITAN EXPEDITIONARY LRNING</t>
  </si>
  <si>
    <t>342800011310</t>
  </si>
  <si>
    <t>QUEENS COLLEGIATE</t>
  </si>
  <si>
    <t>342800011680</t>
  </si>
  <si>
    <t>QUEENS GATEWAY TO HEALTH SCI SEC</t>
  </si>
  <si>
    <t>342900010015</t>
  </si>
  <si>
    <t>PS 15 JACKIE ROBINSON</t>
  </si>
  <si>
    <t>342900010036</t>
  </si>
  <si>
    <t>PS 36 ST ALBANS SCHOOL</t>
  </si>
  <si>
    <t>342900010037</t>
  </si>
  <si>
    <t>CYNTHIA JENKINS SCHOOL</t>
  </si>
  <si>
    <t>342900010052</t>
  </si>
  <si>
    <t>PS 52</t>
  </si>
  <si>
    <t>342900010059</t>
  </si>
  <si>
    <t>IS 59 SPRINGFIELD GARDENS</t>
  </si>
  <si>
    <t>342900010095</t>
  </si>
  <si>
    <t>PS 95 EASTWOOD</t>
  </si>
  <si>
    <t>342900010118</t>
  </si>
  <si>
    <t>PS 118 LORRAINE HANSBERRY</t>
  </si>
  <si>
    <t>342900010147</t>
  </si>
  <si>
    <t>PS/MS 147 RONALD MCNAIR</t>
  </si>
  <si>
    <t>342900010156</t>
  </si>
  <si>
    <t>PS 156 LAURELTON</t>
  </si>
  <si>
    <t>342900010181</t>
  </si>
  <si>
    <t>PS 181 BROOKFIELD</t>
  </si>
  <si>
    <t>342900010208</t>
  </si>
  <si>
    <t>PS/IS 208</t>
  </si>
  <si>
    <t>342900010251</t>
  </si>
  <si>
    <t>PS 251</t>
  </si>
  <si>
    <t>342900010295</t>
  </si>
  <si>
    <t>PS/IS 295</t>
  </si>
  <si>
    <t>343000010002</t>
  </si>
  <si>
    <t>PS 2 ALFRED ZIMBERG</t>
  </si>
  <si>
    <t>343000010011</t>
  </si>
  <si>
    <t>PS 11 KATHRYN PHELAN</t>
  </si>
  <si>
    <t>343000010084</t>
  </si>
  <si>
    <t>PS 84 STEINWAY</t>
  </si>
  <si>
    <t>343000010148</t>
  </si>
  <si>
    <t>PS 148</t>
  </si>
  <si>
    <t>343000010151</t>
  </si>
  <si>
    <t>PS 151 MARY D CARTER</t>
  </si>
  <si>
    <t>343000010166</t>
  </si>
  <si>
    <t>PS 166 HENRY GRADSTEIN</t>
  </si>
  <si>
    <t>343000010171</t>
  </si>
  <si>
    <t>PS 171 PETER G VAN ALST</t>
  </si>
  <si>
    <t>343000010230</t>
  </si>
  <si>
    <t>IS 230</t>
  </si>
  <si>
    <t>343000010291</t>
  </si>
  <si>
    <t>HUNTERS POINT COMMUNITY MIDDLE</t>
  </si>
  <si>
    <t>353100010005</t>
  </si>
  <si>
    <t>PS 5 HUGUENOT</t>
  </si>
  <si>
    <t>353100010020</t>
  </si>
  <si>
    <t>PS 20 PORT RICHMOND</t>
  </si>
  <si>
    <t>353100010027</t>
  </si>
  <si>
    <t>IS 27 ANNING S PRALL</t>
  </si>
  <si>
    <t>353100010029</t>
  </si>
  <si>
    <t>PS 29 BARDWELL</t>
  </si>
  <si>
    <t>353100010032</t>
  </si>
  <si>
    <t>PS 32 THE GIFFORD SCHOOL</t>
  </si>
  <si>
    <t>353100010034</t>
  </si>
  <si>
    <t>IS 34 TOTTENVILLE</t>
  </si>
  <si>
    <t>353100010039</t>
  </si>
  <si>
    <t>PS 39 FRANCIS J MURPHY JR</t>
  </si>
  <si>
    <t>353100010041</t>
  </si>
  <si>
    <t>PS 41 NEW DORP</t>
  </si>
  <si>
    <t>353100010042</t>
  </si>
  <si>
    <t>PS 42 ELTINGVILLE</t>
  </si>
  <si>
    <t>353100010050</t>
  </si>
  <si>
    <t>PS 50 FRANK HANKINSON</t>
  </si>
  <si>
    <t>353100010051</t>
  </si>
  <si>
    <t>IS 51 EDWIN MARKHAM</t>
  </si>
  <si>
    <t>353100010053</t>
  </si>
  <si>
    <t>PS 53 BAY TERRACE</t>
  </si>
  <si>
    <t>353100010055</t>
  </si>
  <si>
    <t>PS 55 HENRY M BOEHM</t>
  </si>
  <si>
    <t>353100010058</t>
  </si>
  <si>
    <t>SPACE SHUTTLE COLUMBIA SCHOOL</t>
  </si>
  <si>
    <t>353100010063</t>
  </si>
  <si>
    <t>MARSH AVE SCH FOR EXPEDITIONARY LRN</t>
  </si>
  <si>
    <t>353100010072</t>
  </si>
  <si>
    <t>IS 72 ROCCO LAURIE</t>
  </si>
  <si>
    <t>353100010074</t>
  </si>
  <si>
    <t>PS 74 FUTURE LEADERS ELEMENTARY</t>
  </si>
  <si>
    <t>353100010861</t>
  </si>
  <si>
    <t>STATEN ISLAND SCH-CIVIC LEADERSHIP</t>
  </si>
  <si>
    <t>333200010045</t>
  </si>
  <si>
    <t>PS/IS 45 HORACE E GREENE</t>
  </si>
  <si>
    <t>333200010086</t>
  </si>
  <si>
    <t>PS 86 THE IRVINGTON</t>
  </si>
  <si>
    <t>333200010274</t>
  </si>
  <si>
    <t>PS 274 KOSCIUSKO</t>
  </si>
  <si>
    <t>333200010347</t>
  </si>
  <si>
    <t>IS 347 SCHOOL OF HUMANITIES</t>
  </si>
  <si>
    <t>333200010376</t>
  </si>
  <si>
    <t>PS 376</t>
  </si>
  <si>
    <t>333200010377</t>
  </si>
  <si>
    <t>PS 377 ALEJANDINA B DE GAUTIER</t>
  </si>
  <si>
    <t>307500011811</t>
  </si>
  <si>
    <t>PS 811 MICKEY MANTLE SCHOOL</t>
  </si>
  <si>
    <t>307500012352</t>
  </si>
  <si>
    <t>VIDA BOGART SCHOOL FOR ALL CHILDREN</t>
  </si>
  <si>
    <t>307500013036</t>
  </si>
  <si>
    <t>PS 36</t>
  </si>
  <si>
    <t>307500013231</t>
  </si>
  <si>
    <t>PS 231</t>
  </si>
  <si>
    <t>307500013368</t>
  </si>
  <si>
    <t>PS 368</t>
  </si>
  <si>
    <t>307500013771</t>
  </si>
  <si>
    <t>PS 771</t>
  </si>
  <si>
    <t>307500014004</t>
  </si>
  <si>
    <t>PS 4</t>
  </si>
  <si>
    <t>307500014023</t>
  </si>
  <si>
    <t>PS 23 AT QUEENS CHILDREN CTR</t>
  </si>
  <si>
    <t>307500014224</t>
  </si>
  <si>
    <t>PS 224</t>
  </si>
  <si>
    <t>307500014256</t>
  </si>
  <si>
    <t>PS 256</t>
  </si>
  <si>
    <t>307500015373</t>
  </si>
  <si>
    <t>PS 373</t>
  </si>
  <si>
    <t>County / Borough</t>
  </si>
  <si>
    <t>Num.</t>
  </si>
  <si>
    <t>Citywide</t>
  </si>
  <si>
    <t>Manhattan</t>
  </si>
  <si>
    <t>31</t>
  </si>
  <si>
    <t xml:space="preserve"> </t>
  </si>
  <si>
    <t>Schl.</t>
  </si>
  <si>
    <t>Bronx</t>
  </si>
  <si>
    <t>32</t>
  </si>
  <si>
    <t>ELA</t>
  </si>
  <si>
    <t>Brooklyn</t>
  </si>
  <si>
    <t>33</t>
  </si>
  <si>
    <t>Math</t>
  </si>
  <si>
    <t>Queens</t>
  </si>
  <si>
    <t>34</t>
  </si>
  <si>
    <t>Total</t>
  </si>
  <si>
    <t>Richmond (S.I.)</t>
  </si>
  <si>
    <t>35</t>
  </si>
  <si>
    <t>Number of Targeted Schools and Grade Levels</t>
  </si>
  <si>
    <t>Subject</t>
  </si>
  <si>
    <t>FT2=Subset of Schools Tapped to Test Two Grades</t>
  </si>
  <si>
    <t>Targeted Schools x Dist.</t>
  </si>
  <si>
    <t>District</t>
  </si>
  <si>
    <t>Num. Schls</t>
  </si>
  <si>
    <t>1,013 schools targeted to test 1,295 grade levels.</t>
  </si>
  <si>
    <t>Distribution of Schools Targeted for Stand-Alone Field Tests</t>
  </si>
  <si>
    <r>
      <rPr>
        <b/>
        <sz val="10"/>
        <color theme="3"/>
        <rFont val="Arial"/>
        <family val="2"/>
      </rPr>
      <t>New York City</t>
    </r>
    <r>
      <rPr>
        <b/>
        <sz val="10"/>
        <color rgb="FFFF0000"/>
        <rFont val="Arial"/>
        <family val="2"/>
      </rPr>
      <t xml:space="preserve"> - Spring 2015 Elementary and Intermediate School Field Test Assignments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</si>
</sst>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7" fillId="0" borderId="7" xfId="1" applyNumberFormat="1" applyFont="1" applyBorder="1"/>
    <xf numFmtId="4" fontId="1" fillId="0" borderId="7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4" fontId="7" fillId="0" borderId="0" xfId="1" applyNumberFormat="1" applyFont="1" applyBorder="1"/>
    <xf numFmtId="4" fontId="1" fillId="0" borderId="0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4" fontId="5" fillId="0" borderId="11" xfId="1" applyNumberFormat="1" applyFont="1" applyBorder="1" applyAlignment="1">
      <alignment horizontal="center"/>
    </xf>
    <xf numFmtId="4" fontId="2" fillId="0" borderId="12" xfId="1" applyNumberFormat="1" applyFont="1" applyBorder="1" applyAlignment="1">
      <alignment horizontal="center"/>
    </xf>
    <xf numFmtId="4" fontId="2" fillId="0" borderId="13" xfId="1" applyNumberFormat="1" applyFont="1" applyBorder="1" applyAlignment="1">
      <alignment horizontal="center"/>
    </xf>
    <xf numFmtId="4" fontId="2" fillId="0" borderId="12" xfId="1" applyNumberFormat="1" applyFont="1" applyBorder="1" applyAlignment="1">
      <alignment horizontal="center"/>
    </xf>
    <xf numFmtId="4" fontId="7" fillId="0" borderId="15" xfId="1" applyNumberFormat="1" applyFont="1" applyBorder="1" applyAlignment="1">
      <alignment horizontal="center"/>
    </xf>
    <xf numFmtId="49" fontId="1" fillId="0" borderId="16" xfId="1" applyNumberFormat="1" applyFont="1" applyBorder="1" applyAlignment="1">
      <alignment horizontal="center"/>
    </xf>
    <xf numFmtId="4" fontId="1" fillId="0" borderId="17" xfId="1" applyNumberFormat="1" applyFont="1" applyFill="1" applyBorder="1" applyAlignment="1">
      <alignment horizontal="center"/>
    </xf>
    <xf numFmtId="3" fontId="1" fillId="0" borderId="18" xfId="1" applyNumberFormat="1" applyFont="1" applyBorder="1" applyAlignment="1">
      <alignment horizontal="center"/>
    </xf>
    <xf numFmtId="4" fontId="7" fillId="0" borderId="21" xfId="1" applyNumberFormat="1" applyFont="1" applyFill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" fontId="1" fillId="0" borderId="21" xfId="1" applyNumberFormat="1" applyFont="1" applyFill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25" xfId="1" applyNumberFormat="1" applyFont="1" applyFill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" fontId="5" fillId="0" borderId="11" xfId="1" applyNumberFormat="1" applyFont="1" applyFill="1" applyBorder="1" applyAlignment="1">
      <alignment horizontal="center"/>
    </xf>
    <xf numFmtId="49" fontId="2" fillId="2" borderId="29" xfId="0" applyNumberFormat="1" applyFont="1" applyFill="1" applyBorder="1"/>
    <xf numFmtId="0" fontId="2" fillId="2" borderId="11" xfId="0" applyFont="1" applyFill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0" xfId="0" applyFont="1"/>
    <xf numFmtId="0" fontId="1" fillId="0" borderId="2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4" fontId="0" fillId="0" borderId="21" xfId="0" applyNumberFormat="1" applyFont="1" applyBorder="1" applyAlignment="1">
      <alignment horizontal="center"/>
    </xf>
    <xf numFmtId="49" fontId="0" fillId="0" borderId="23" xfId="0" applyNumberFormat="1" applyFont="1" applyBorder="1" applyAlignment="1">
      <alignment horizontal="center"/>
    </xf>
    <xf numFmtId="4" fontId="0" fillId="0" borderId="25" xfId="0" applyNumberFormat="1" applyFont="1" applyBorder="1" applyAlignment="1">
      <alignment horizontal="center"/>
    </xf>
    <xf numFmtId="49" fontId="0" fillId="0" borderId="30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49" fontId="0" fillId="0" borderId="31" xfId="0" applyNumberFormat="1" applyFont="1" applyBorder="1" applyAlignment="1">
      <alignment horizontal="center"/>
    </xf>
    <xf numFmtId="4" fontId="7" fillId="0" borderId="33" xfId="1" applyNumberFormat="1" applyFont="1" applyBorder="1"/>
    <xf numFmtId="4" fontId="1" fillId="0" borderId="33" xfId="1" applyNumberFormat="1" applyFont="1" applyBorder="1" applyAlignment="1">
      <alignment horizontal="center"/>
    </xf>
    <xf numFmtId="4" fontId="7" fillId="0" borderId="33" xfId="1" applyNumberFormat="1" applyFont="1" applyBorder="1" applyAlignment="1">
      <alignment horizontal="center"/>
    </xf>
    <xf numFmtId="4" fontId="5" fillId="0" borderId="11" xfId="1" applyNumberFormat="1" applyFont="1" applyBorder="1"/>
    <xf numFmtId="4" fontId="6" fillId="0" borderId="12" xfId="1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7" fillId="0" borderId="15" xfId="1" applyNumberFormat="1" applyFont="1" applyBorder="1"/>
    <xf numFmtId="4" fontId="7" fillId="0" borderId="34" xfId="1" applyNumberFormat="1" applyFont="1" applyBorder="1" applyAlignment="1">
      <alignment horizontal="center"/>
    </xf>
    <xf numFmtId="4" fontId="7" fillId="0" borderId="21" xfId="1" applyNumberFormat="1" applyFont="1" applyBorder="1"/>
    <xf numFmtId="4" fontId="7" fillId="0" borderId="23" xfId="1" applyNumberFormat="1" applyFont="1" applyBorder="1" applyAlignment="1">
      <alignment horizontal="center"/>
    </xf>
    <xf numFmtId="4" fontId="7" fillId="0" borderId="27" xfId="1" applyNumberFormat="1" applyFont="1" applyBorder="1"/>
    <xf numFmtId="4" fontId="1" fillId="0" borderId="35" xfId="1" applyNumberFormat="1" applyFont="1" applyBorder="1" applyAlignment="1">
      <alignment horizontal="center"/>
    </xf>
    <xf numFmtId="4" fontId="7" fillId="0" borderId="35" xfId="1" applyNumberFormat="1" applyFont="1" applyBorder="1"/>
    <xf numFmtId="4" fontId="7" fillId="0" borderId="35" xfId="1" applyNumberFormat="1" applyFont="1" applyBorder="1" applyAlignment="1">
      <alignment horizontal="center"/>
    </xf>
    <xf numFmtId="4" fontId="7" fillId="0" borderId="28" xfId="1" applyNumberFormat="1" applyFont="1" applyBorder="1" applyAlignment="1">
      <alignment horizontal="center"/>
    </xf>
    <xf numFmtId="4" fontId="2" fillId="0" borderId="37" xfId="1" applyNumberFormat="1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" fontId="2" fillId="0" borderId="8" xfId="1" applyNumberFormat="1" applyFont="1" applyFill="1" applyBorder="1" applyAlignment="1">
      <alignment horizontal="center"/>
    </xf>
    <xf numFmtId="4" fontId="2" fillId="0" borderId="10" xfId="1" applyNumberFormat="1" applyFont="1" applyFill="1" applyBorder="1" applyAlignment="1">
      <alignment horizontal="center"/>
    </xf>
    <xf numFmtId="4" fontId="2" fillId="3" borderId="11" xfId="1" applyNumberFormat="1" applyFont="1" applyFill="1" applyBorder="1" applyAlignment="1">
      <alignment horizontal="center"/>
    </xf>
    <xf numFmtId="4" fontId="2" fillId="3" borderId="12" xfId="1" applyNumberFormat="1" applyFont="1" applyFill="1" applyBorder="1" applyAlignment="1">
      <alignment horizontal="center"/>
    </xf>
    <xf numFmtId="4" fontId="2" fillId="3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1"/>
  <sheetViews>
    <sheetView tabSelected="1" topLeftCell="A1050" zoomScaleNormal="100" workbookViewId="0">
      <selection activeCell="A1065" sqref="A1065:D1071"/>
    </sheetView>
  </sheetViews>
  <sheetFormatPr defaultColWidth="9.140625" defaultRowHeight="12.75" x14ac:dyDescent="0.2"/>
  <cols>
    <col min="1" max="1" width="14.7109375" style="32" customWidth="1"/>
    <col min="2" max="2" width="5" style="3" customWidth="1"/>
    <col min="3" max="3" width="13.140625" style="3" bestFit="1" customWidth="1"/>
    <col min="4" max="5" width="10.7109375" style="3" customWidth="1"/>
    <col min="6" max="6" width="41.5703125" style="32" customWidth="1"/>
    <col min="7" max="7" width="13.140625" style="22" bestFit="1" customWidth="1"/>
    <col min="8" max="8" width="11.7109375" style="22" bestFit="1" customWidth="1"/>
    <col min="9" max="9" width="6.7109375" style="3" customWidth="1"/>
    <col min="10" max="10" width="4.7109375" style="3" bestFit="1" customWidth="1"/>
    <col min="11" max="11" width="9.5703125" style="2" bestFit="1" customWidth="1"/>
    <col min="12" max="16384" width="9.140625" style="2"/>
  </cols>
  <sheetData>
    <row r="1" spans="1:10" x14ac:dyDescent="0.2">
      <c r="A1" s="83" t="s">
        <v>0</v>
      </c>
      <c r="B1" s="84"/>
      <c r="C1" s="84"/>
      <c r="D1" s="84"/>
      <c r="E1" s="84"/>
      <c r="F1" s="85"/>
      <c r="G1" s="85"/>
      <c r="H1" s="86"/>
    </row>
    <row r="2" spans="1:10" ht="13.5" customHeight="1" thickBot="1" x14ac:dyDescent="0.25">
      <c r="A2" s="87" t="s">
        <v>2076</v>
      </c>
      <c r="B2" s="88"/>
      <c r="C2" s="88"/>
      <c r="D2" s="88"/>
      <c r="E2" s="88"/>
      <c r="F2" s="88"/>
      <c r="G2" s="88"/>
      <c r="H2" s="89"/>
    </row>
    <row r="3" spans="1:10" ht="13.5" thickBot="1" x14ac:dyDescent="0.25">
      <c r="A3" s="59" t="s">
        <v>1</v>
      </c>
      <c r="B3" s="11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1" t="s">
        <v>8</v>
      </c>
    </row>
    <row r="4" spans="1:10" x14ac:dyDescent="0.2">
      <c r="A4" s="62" t="s">
        <v>10</v>
      </c>
      <c r="B4" s="57" t="str">
        <f t="shared" ref="B4:B67" si="0">LEFT(A4,2)</f>
        <v>31</v>
      </c>
      <c r="C4" s="57" t="s">
        <v>11</v>
      </c>
      <c r="D4" s="57" t="str">
        <f t="shared" ref="D4:D67" si="1">MID(A4,3,2)</f>
        <v>01</v>
      </c>
      <c r="E4" s="57" t="str">
        <f t="shared" ref="E4:E67" si="2">RIGHT(A4,4)</f>
        <v>0015</v>
      </c>
      <c r="F4" s="56" t="s">
        <v>12</v>
      </c>
      <c r="G4" s="58" t="s">
        <v>13</v>
      </c>
      <c r="H4" s="63" t="s">
        <v>14</v>
      </c>
      <c r="I4"/>
      <c r="J4"/>
    </row>
    <row r="5" spans="1:10" x14ac:dyDescent="0.2">
      <c r="A5" s="64" t="s">
        <v>15</v>
      </c>
      <c r="B5" s="5" t="str">
        <f t="shared" si="0"/>
        <v>31</v>
      </c>
      <c r="C5" s="5" t="s">
        <v>11</v>
      </c>
      <c r="D5" s="5" t="str">
        <f t="shared" si="1"/>
        <v>01</v>
      </c>
      <c r="E5" s="5" t="str">
        <f t="shared" si="2"/>
        <v>0019</v>
      </c>
      <c r="F5" s="4" t="s">
        <v>16</v>
      </c>
      <c r="G5" s="6" t="s">
        <v>13</v>
      </c>
      <c r="H5" s="65" t="s">
        <v>17</v>
      </c>
      <c r="I5"/>
      <c r="J5"/>
    </row>
    <row r="6" spans="1:10" x14ac:dyDescent="0.2">
      <c r="A6" s="64" t="s">
        <v>18</v>
      </c>
      <c r="B6" s="5" t="str">
        <f t="shared" si="0"/>
        <v>31</v>
      </c>
      <c r="C6" s="5" t="s">
        <v>11</v>
      </c>
      <c r="D6" s="5" t="str">
        <f t="shared" si="1"/>
        <v>01</v>
      </c>
      <c r="E6" s="5" t="str">
        <f t="shared" si="2"/>
        <v>0020</v>
      </c>
      <c r="F6" s="4" t="s">
        <v>19</v>
      </c>
      <c r="G6" s="6" t="s">
        <v>13</v>
      </c>
      <c r="H6" s="65" t="s">
        <v>17</v>
      </c>
      <c r="I6"/>
      <c r="J6"/>
    </row>
    <row r="7" spans="1:10" x14ac:dyDescent="0.2">
      <c r="A7" s="64" t="s">
        <v>20</v>
      </c>
      <c r="B7" s="5" t="str">
        <f t="shared" si="0"/>
        <v>31</v>
      </c>
      <c r="C7" s="5" t="s">
        <v>11</v>
      </c>
      <c r="D7" s="5" t="str">
        <f t="shared" si="1"/>
        <v>01</v>
      </c>
      <c r="E7" s="5" t="str">
        <f t="shared" si="2"/>
        <v>0063</v>
      </c>
      <c r="F7" s="4" t="s">
        <v>21</v>
      </c>
      <c r="G7" s="6" t="s">
        <v>13</v>
      </c>
      <c r="H7" s="65" t="s">
        <v>14</v>
      </c>
      <c r="I7"/>
      <c r="J7"/>
    </row>
    <row r="8" spans="1:10" x14ac:dyDescent="0.2">
      <c r="A8" s="64" t="s">
        <v>22</v>
      </c>
      <c r="B8" s="5" t="str">
        <f t="shared" si="0"/>
        <v>31</v>
      </c>
      <c r="C8" s="5" t="s">
        <v>11</v>
      </c>
      <c r="D8" s="5" t="str">
        <f t="shared" si="1"/>
        <v>01</v>
      </c>
      <c r="E8" s="5" t="str">
        <f t="shared" si="2"/>
        <v>0064</v>
      </c>
      <c r="F8" s="4" t="s">
        <v>23</v>
      </c>
      <c r="G8" s="6" t="s">
        <v>13</v>
      </c>
      <c r="H8" s="65" t="s">
        <v>14</v>
      </c>
      <c r="I8"/>
      <c r="J8"/>
    </row>
    <row r="9" spans="1:10" x14ac:dyDescent="0.2">
      <c r="A9" s="64" t="s">
        <v>24</v>
      </c>
      <c r="B9" s="5" t="str">
        <f t="shared" si="0"/>
        <v>31</v>
      </c>
      <c r="C9" s="5" t="s">
        <v>11</v>
      </c>
      <c r="D9" s="5" t="str">
        <f t="shared" si="1"/>
        <v>01</v>
      </c>
      <c r="E9" s="5" t="str">
        <f t="shared" si="2"/>
        <v>0137</v>
      </c>
      <c r="F9" s="4" t="s">
        <v>25</v>
      </c>
      <c r="G9" s="6" t="s">
        <v>13</v>
      </c>
      <c r="H9" s="65" t="s">
        <v>17</v>
      </c>
      <c r="I9"/>
      <c r="J9"/>
    </row>
    <row r="10" spans="1:10" x14ac:dyDescent="0.2">
      <c r="A10" s="64" t="s">
        <v>26</v>
      </c>
      <c r="B10" s="5" t="str">
        <f t="shared" si="0"/>
        <v>31</v>
      </c>
      <c r="C10" s="5" t="s">
        <v>11</v>
      </c>
      <c r="D10" s="5" t="str">
        <f t="shared" si="1"/>
        <v>01</v>
      </c>
      <c r="E10" s="5" t="str">
        <f t="shared" si="2"/>
        <v>0140</v>
      </c>
      <c r="F10" s="4" t="s">
        <v>27</v>
      </c>
      <c r="G10" s="6" t="s">
        <v>17</v>
      </c>
      <c r="H10" s="65" t="s">
        <v>14</v>
      </c>
      <c r="I10"/>
      <c r="J10"/>
    </row>
    <row r="11" spans="1:10" x14ac:dyDescent="0.2">
      <c r="A11" s="64" t="s">
        <v>28</v>
      </c>
      <c r="B11" s="5" t="str">
        <f t="shared" si="0"/>
        <v>31</v>
      </c>
      <c r="C11" s="5" t="s">
        <v>11</v>
      </c>
      <c r="D11" s="5" t="str">
        <f t="shared" si="1"/>
        <v>01</v>
      </c>
      <c r="E11" s="5" t="str">
        <f t="shared" si="2"/>
        <v>0142</v>
      </c>
      <c r="F11" s="4" t="s">
        <v>29</v>
      </c>
      <c r="G11" s="6" t="s">
        <v>13</v>
      </c>
      <c r="H11" s="65" t="s">
        <v>14</v>
      </c>
      <c r="I11"/>
      <c r="J11"/>
    </row>
    <row r="12" spans="1:10" x14ac:dyDescent="0.2">
      <c r="A12" s="64" t="s">
        <v>30</v>
      </c>
      <c r="B12" s="5" t="str">
        <f t="shared" si="0"/>
        <v>31</v>
      </c>
      <c r="C12" s="5" t="s">
        <v>11</v>
      </c>
      <c r="D12" s="5" t="str">
        <f t="shared" si="1"/>
        <v>01</v>
      </c>
      <c r="E12" s="5" t="str">
        <f t="shared" si="2"/>
        <v>0188</v>
      </c>
      <c r="F12" s="4" t="s">
        <v>31</v>
      </c>
      <c r="G12" s="6" t="s">
        <v>32</v>
      </c>
      <c r="H12" s="65" t="s">
        <v>14</v>
      </c>
      <c r="I12"/>
      <c r="J12"/>
    </row>
    <row r="13" spans="1:10" x14ac:dyDescent="0.2">
      <c r="A13" s="64" t="s">
        <v>33</v>
      </c>
      <c r="B13" s="5" t="str">
        <f t="shared" si="0"/>
        <v>31</v>
      </c>
      <c r="C13" s="5" t="s">
        <v>11</v>
      </c>
      <c r="D13" s="5" t="str">
        <f t="shared" si="1"/>
        <v>01</v>
      </c>
      <c r="E13" s="5" t="str">
        <f t="shared" si="2"/>
        <v>0301</v>
      </c>
      <c r="F13" s="4" t="s">
        <v>34</v>
      </c>
      <c r="G13" s="6" t="s">
        <v>35</v>
      </c>
      <c r="H13" s="65" t="s">
        <v>14</v>
      </c>
      <c r="I13"/>
      <c r="J13"/>
    </row>
    <row r="14" spans="1:10" x14ac:dyDescent="0.2">
      <c r="A14" s="64" t="s">
        <v>36</v>
      </c>
      <c r="B14" s="5" t="str">
        <f t="shared" si="0"/>
        <v>31</v>
      </c>
      <c r="C14" s="5" t="s">
        <v>11</v>
      </c>
      <c r="D14" s="5" t="str">
        <f t="shared" si="1"/>
        <v>01</v>
      </c>
      <c r="E14" s="5" t="str">
        <f t="shared" si="2"/>
        <v>0315</v>
      </c>
      <c r="F14" s="4" t="s">
        <v>37</v>
      </c>
      <c r="G14" s="6" t="s">
        <v>38</v>
      </c>
      <c r="H14" s="65" t="s">
        <v>14</v>
      </c>
      <c r="I14"/>
      <c r="J14"/>
    </row>
    <row r="15" spans="1:10" x14ac:dyDescent="0.2">
      <c r="A15" s="64" t="s">
        <v>39</v>
      </c>
      <c r="B15" s="5" t="str">
        <f t="shared" si="0"/>
        <v>31</v>
      </c>
      <c r="C15" s="5" t="s">
        <v>11</v>
      </c>
      <c r="D15" s="5" t="str">
        <f t="shared" si="1"/>
        <v>01</v>
      </c>
      <c r="E15" s="5" t="str">
        <f t="shared" si="2"/>
        <v>0345</v>
      </c>
      <c r="F15" s="4" t="s">
        <v>40</v>
      </c>
      <c r="G15" s="6" t="s">
        <v>41</v>
      </c>
      <c r="H15" s="65" t="s">
        <v>14</v>
      </c>
      <c r="I15"/>
      <c r="J15"/>
    </row>
    <row r="16" spans="1:10" x14ac:dyDescent="0.2">
      <c r="A16" s="64" t="s">
        <v>42</v>
      </c>
      <c r="B16" s="5" t="str">
        <f t="shared" si="0"/>
        <v>31</v>
      </c>
      <c r="C16" s="5" t="s">
        <v>11</v>
      </c>
      <c r="D16" s="5" t="str">
        <f t="shared" si="1"/>
        <v>01</v>
      </c>
      <c r="E16" s="5" t="str">
        <f t="shared" si="2"/>
        <v>0364</v>
      </c>
      <c r="F16" s="4" t="s">
        <v>43</v>
      </c>
      <c r="G16" s="6" t="s">
        <v>13</v>
      </c>
      <c r="H16" s="65" t="s">
        <v>14</v>
      </c>
      <c r="I16"/>
      <c r="J16"/>
    </row>
    <row r="17" spans="1:10" x14ac:dyDescent="0.2">
      <c r="A17" s="64" t="s">
        <v>44</v>
      </c>
      <c r="B17" s="5" t="str">
        <f t="shared" si="0"/>
        <v>31</v>
      </c>
      <c r="C17" s="5" t="s">
        <v>11</v>
      </c>
      <c r="D17" s="5" t="str">
        <f t="shared" si="1"/>
        <v>01</v>
      </c>
      <c r="E17" s="5" t="str">
        <f t="shared" si="2"/>
        <v>0839</v>
      </c>
      <c r="F17" s="4" t="s">
        <v>45</v>
      </c>
      <c r="G17" s="6" t="s">
        <v>32</v>
      </c>
      <c r="H17" s="65" t="s">
        <v>14</v>
      </c>
      <c r="I17"/>
      <c r="J17"/>
    </row>
    <row r="18" spans="1:10" x14ac:dyDescent="0.2">
      <c r="A18" s="64" t="s">
        <v>46</v>
      </c>
      <c r="B18" s="5" t="str">
        <f t="shared" si="0"/>
        <v>31</v>
      </c>
      <c r="C18" s="5" t="s">
        <v>11</v>
      </c>
      <c r="D18" s="5" t="str">
        <f t="shared" si="1"/>
        <v>02</v>
      </c>
      <c r="E18" s="5" t="str">
        <f t="shared" si="2"/>
        <v>0001</v>
      </c>
      <c r="F18" s="4" t="s">
        <v>47</v>
      </c>
      <c r="G18" s="6" t="s">
        <v>38</v>
      </c>
      <c r="H18" s="65" t="s">
        <v>14</v>
      </c>
      <c r="I18"/>
      <c r="J18"/>
    </row>
    <row r="19" spans="1:10" x14ac:dyDescent="0.2">
      <c r="A19" s="64" t="s">
        <v>48</v>
      </c>
      <c r="B19" s="5" t="str">
        <f t="shared" si="0"/>
        <v>31</v>
      </c>
      <c r="C19" s="5" t="s">
        <v>11</v>
      </c>
      <c r="D19" s="5" t="str">
        <f t="shared" si="1"/>
        <v>02</v>
      </c>
      <c r="E19" s="5" t="str">
        <f t="shared" si="2"/>
        <v>0002</v>
      </c>
      <c r="F19" s="4" t="s">
        <v>49</v>
      </c>
      <c r="G19" s="6" t="s">
        <v>17</v>
      </c>
      <c r="H19" s="65" t="s">
        <v>38</v>
      </c>
      <c r="I19"/>
      <c r="J19"/>
    </row>
    <row r="20" spans="1:10" x14ac:dyDescent="0.2">
      <c r="A20" s="64" t="s">
        <v>50</v>
      </c>
      <c r="B20" s="5" t="str">
        <f t="shared" si="0"/>
        <v>31</v>
      </c>
      <c r="C20" s="5" t="s">
        <v>11</v>
      </c>
      <c r="D20" s="5" t="str">
        <f t="shared" si="1"/>
        <v>02</v>
      </c>
      <c r="E20" s="5" t="str">
        <f t="shared" si="2"/>
        <v>0003</v>
      </c>
      <c r="F20" s="4" t="s">
        <v>51</v>
      </c>
      <c r="G20" s="6" t="s">
        <v>17</v>
      </c>
      <c r="H20" s="65" t="s">
        <v>38</v>
      </c>
      <c r="I20"/>
      <c r="J20"/>
    </row>
    <row r="21" spans="1:10" x14ac:dyDescent="0.2">
      <c r="A21" s="64" t="s">
        <v>52</v>
      </c>
      <c r="B21" s="5" t="str">
        <f t="shared" si="0"/>
        <v>31</v>
      </c>
      <c r="C21" s="5" t="s">
        <v>11</v>
      </c>
      <c r="D21" s="5" t="str">
        <f t="shared" si="1"/>
        <v>02</v>
      </c>
      <c r="E21" s="5" t="str">
        <f t="shared" si="2"/>
        <v>0040</v>
      </c>
      <c r="F21" s="4" t="s">
        <v>53</v>
      </c>
      <c r="G21" s="6" t="s">
        <v>13</v>
      </c>
      <c r="H21" s="65" t="s">
        <v>14</v>
      </c>
      <c r="I21"/>
      <c r="J21"/>
    </row>
    <row r="22" spans="1:10" x14ac:dyDescent="0.2">
      <c r="A22" s="64" t="s">
        <v>54</v>
      </c>
      <c r="B22" s="5" t="str">
        <f t="shared" si="0"/>
        <v>31</v>
      </c>
      <c r="C22" s="5" t="s">
        <v>11</v>
      </c>
      <c r="D22" s="5" t="str">
        <f t="shared" si="1"/>
        <v>02</v>
      </c>
      <c r="E22" s="5" t="str">
        <f t="shared" si="2"/>
        <v>0041</v>
      </c>
      <c r="F22" s="4" t="s">
        <v>55</v>
      </c>
      <c r="G22" s="6" t="s">
        <v>13</v>
      </c>
      <c r="H22" s="65" t="s">
        <v>17</v>
      </c>
      <c r="I22"/>
      <c r="J22"/>
    </row>
    <row r="23" spans="1:10" x14ac:dyDescent="0.2">
      <c r="A23" s="64" t="s">
        <v>56</v>
      </c>
      <c r="B23" s="5" t="str">
        <f t="shared" si="0"/>
        <v>31</v>
      </c>
      <c r="C23" s="5" t="s">
        <v>11</v>
      </c>
      <c r="D23" s="5" t="str">
        <f t="shared" si="1"/>
        <v>02</v>
      </c>
      <c r="E23" s="5" t="str">
        <f t="shared" si="2"/>
        <v>0042</v>
      </c>
      <c r="F23" s="4" t="s">
        <v>57</v>
      </c>
      <c r="G23" s="6" t="s">
        <v>13</v>
      </c>
      <c r="H23" s="65" t="s">
        <v>14</v>
      </c>
      <c r="I23"/>
      <c r="J23"/>
    </row>
    <row r="24" spans="1:10" x14ac:dyDescent="0.2">
      <c r="A24" s="64" t="s">
        <v>58</v>
      </c>
      <c r="B24" s="5" t="str">
        <f t="shared" si="0"/>
        <v>31</v>
      </c>
      <c r="C24" s="5" t="s">
        <v>11</v>
      </c>
      <c r="D24" s="5" t="str">
        <f t="shared" si="1"/>
        <v>02</v>
      </c>
      <c r="E24" s="5" t="str">
        <f t="shared" si="2"/>
        <v>0051</v>
      </c>
      <c r="F24" s="4" t="s">
        <v>59</v>
      </c>
      <c r="G24" s="6" t="s">
        <v>17</v>
      </c>
      <c r="H24" s="65" t="s">
        <v>38</v>
      </c>
      <c r="I24"/>
      <c r="J24"/>
    </row>
    <row r="25" spans="1:10" x14ac:dyDescent="0.2">
      <c r="A25" s="64" t="s">
        <v>60</v>
      </c>
      <c r="B25" s="5" t="str">
        <f t="shared" si="0"/>
        <v>31</v>
      </c>
      <c r="C25" s="5" t="s">
        <v>11</v>
      </c>
      <c r="D25" s="5" t="str">
        <f t="shared" si="1"/>
        <v>02</v>
      </c>
      <c r="E25" s="5" t="str">
        <f t="shared" si="2"/>
        <v>0059</v>
      </c>
      <c r="F25" s="4" t="s">
        <v>61</v>
      </c>
      <c r="G25" s="6" t="s">
        <v>17</v>
      </c>
      <c r="H25" s="65" t="s">
        <v>38</v>
      </c>
      <c r="I25"/>
      <c r="J25"/>
    </row>
    <row r="26" spans="1:10" x14ac:dyDescent="0.2">
      <c r="A26" s="64" t="s">
        <v>62</v>
      </c>
      <c r="B26" s="5" t="str">
        <f t="shared" si="0"/>
        <v>31</v>
      </c>
      <c r="C26" s="5" t="s">
        <v>11</v>
      </c>
      <c r="D26" s="5" t="str">
        <f t="shared" si="1"/>
        <v>02</v>
      </c>
      <c r="E26" s="5" t="str">
        <f t="shared" si="2"/>
        <v>0077</v>
      </c>
      <c r="F26" s="4" t="s">
        <v>63</v>
      </c>
      <c r="G26" s="6" t="s">
        <v>38</v>
      </c>
      <c r="H26" s="65" t="s">
        <v>14</v>
      </c>
      <c r="I26"/>
      <c r="J26"/>
    </row>
    <row r="27" spans="1:10" x14ac:dyDescent="0.2">
      <c r="A27" s="64" t="s">
        <v>64</v>
      </c>
      <c r="B27" s="5" t="str">
        <f t="shared" si="0"/>
        <v>31</v>
      </c>
      <c r="C27" s="5" t="s">
        <v>11</v>
      </c>
      <c r="D27" s="5" t="str">
        <f t="shared" si="1"/>
        <v>02</v>
      </c>
      <c r="E27" s="5" t="str">
        <f t="shared" si="2"/>
        <v>0089</v>
      </c>
      <c r="F27" s="4" t="s">
        <v>65</v>
      </c>
      <c r="G27" s="6" t="s">
        <v>32</v>
      </c>
      <c r="H27" s="65" t="s">
        <v>14</v>
      </c>
      <c r="I27"/>
      <c r="J27"/>
    </row>
    <row r="28" spans="1:10" x14ac:dyDescent="0.2">
      <c r="A28" s="64" t="s">
        <v>66</v>
      </c>
      <c r="B28" s="5" t="str">
        <f t="shared" si="0"/>
        <v>31</v>
      </c>
      <c r="C28" s="5" t="s">
        <v>11</v>
      </c>
      <c r="D28" s="5" t="str">
        <f t="shared" si="1"/>
        <v>02</v>
      </c>
      <c r="E28" s="5" t="str">
        <f t="shared" si="2"/>
        <v>0111</v>
      </c>
      <c r="F28" s="4" t="s">
        <v>67</v>
      </c>
      <c r="G28" s="6" t="s">
        <v>38</v>
      </c>
      <c r="H28" s="65" t="s">
        <v>14</v>
      </c>
      <c r="I28"/>
      <c r="J28"/>
    </row>
    <row r="29" spans="1:10" x14ac:dyDescent="0.2">
      <c r="A29" s="64" t="s">
        <v>68</v>
      </c>
      <c r="B29" s="5" t="str">
        <f t="shared" si="0"/>
        <v>31</v>
      </c>
      <c r="C29" s="5" t="s">
        <v>11</v>
      </c>
      <c r="D29" s="5" t="str">
        <f t="shared" si="1"/>
        <v>02</v>
      </c>
      <c r="E29" s="5" t="str">
        <f t="shared" si="2"/>
        <v>0116</v>
      </c>
      <c r="F29" s="4" t="s">
        <v>69</v>
      </c>
      <c r="G29" s="6" t="s">
        <v>17</v>
      </c>
      <c r="H29" s="65" t="s">
        <v>38</v>
      </c>
      <c r="I29"/>
      <c r="J29"/>
    </row>
    <row r="30" spans="1:10" x14ac:dyDescent="0.2">
      <c r="A30" s="64" t="s">
        <v>70</v>
      </c>
      <c r="B30" s="5" t="str">
        <f t="shared" si="0"/>
        <v>31</v>
      </c>
      <c r="C30" s="5" t="s">
        <v>11</v>
      </c>
      <c r="D30" s="5" t="str">
        <f t="shared" si="1"/>
        <v>02</v>
      </c>
      <c r="E30" s="5" t="str">
        <f t="shared" si="2"/>
        <v>0124</v>
      </c>
      <c r="F30" s="4" t="s">
        <v>71</v>
      </c>
      <c r="G30" s="6" t="s">
        <v>38</v>
      </c>
      <c r="H30" s="65" t="s">
        <v>14</v>
      </c>
      <c r="I30"/>
      <c r="J30"/>
    </row>
    <row r="31" spans="1:10" x14ac:dyDescent="0.2">
      <c r="A31" s="64" t="s">
        <v>72</v>
      </c>
      <c r="B31" s="5" t="str">
        <f t="shared" si="0"/>
        <v>31</v>
      </c>
      <c r="C31" s="5" t="s">
        <v>11</v>
      </c>
      <c r="D31" s="5" t="str">
        <f t="shared" si="1"/>
        <v>02</v>
      </c>
      <c r="E31" s="5" t="str">
        <f t="shared" si="2"/>
        <v>0130</v>
      </c>
      <c r="F31" s="4" t="s">
        <v>73</v>
      </c>
      <c r="G31" s="6" t="s">
        <v>38</v>
      </c>
      <c r="H31" s="65" t="s">
        <v>14</v>
      </c>
      <c r="I31"/>
      <c r="J31"/>
    </row>
    <row r="32" spans="1:10" x14ac:dyDescent="0.2">
      <c r="A32" s="64" t="s">
        <v>74</v>
      </c>
      <c r="B32" s="5" t="str">
        <f t="shared" si="0"/>
        <v>31</v>
      </c>
      <c r="C32" s="5" t="s">
        <v>11</v>
      </c>
      <c r="D32" s="5" t="str">
        <f t="shared" si="1"/>
        <v>02</v>
      </c>
      <c r="E32" s="5" t="str">
        <f t="shared" si="2"/>
        <v>0151</v>
      </c>
      <c r="F32" s="4" t="s">
        <v>75</v>
      </c>
      <c r="G32" s="6" t="s">
        <v>13</v>
      </c>
      <c r="H32" s="65" t="s">
        <v>14</v>
      </c>
      <c r="I32"/>
      <c r="J32"/>
    </row>
    <row r="33" spans="1:10" x14ac:dyDescent="0.2">
      <c r="A33" s="64" t="s">
        <v>76</v>
      </c>
      <c r="B33" s="5" t="str">
        <f t="shared" si="0"/>
        <v>31</v>
      </c>
      <c r="C33" s="5" t="s">
        <v>11</v>
      </c>
      <c r="D33" s="5" t="str">
        <f t="shared" si="1"/>
        <v>02</v>
      </c>
      <c r="E33" s="5" t="str">
        <f t="shared" si="2"/>
        <v>0167</v>
      </c>
      <c r="F33" s="4" t="s">
        <v>77</v>
      </c>
      <c r="G33" s="6" t="s">
        <v>35</v>
      </c>
      <c r="H33" s="65" t="s">
        <v>14</v>
      </c>
      <c r="I33"/>
      <c r="J33"/>
    </row>
    <row r="34" spans="1:10" x14ac:dyDescent="0.2">
      <c r="A34" s="64" t="s">
        <v>78</v>
      </c>
      <c r="B34" s="5" t="str">
        <f t="shared" si="0"/>
        <v>31</v>
      </c>
      <c r="C34" s="5" t="s">
        <v>11</v>
      </c>
      <c r="D34" s="5" t="str">
        <f t="shared" si="1"/>
        <v>02</v>
      </c>
      <c r="E34" s="5" t="str">
        <f t="shared" si="2"/>
        <v>0177</v>
      </c>
      <c r="F34" s="4" t="s">
        <v>79</v>
      </c>
      <c r="G34" s="6" t="s">
        <v>32</v>
      </c>
      <c r="H34" s="65" t="s">
        <v>14</v>
      </c>
      <c r="I34"/>
      <c r="J34"/>
    </row>
    <row r="35" spans="1:10" x14ac:dyDescent="0.2">
      <c r="A35" s="64" t="s">
        <v>80</v>
      </c>
      <c r="B35" s="5" t="str">
        <f t="shared" si="0"/>
        <v>31</v>
      </c>
      <c r="C35" s="5" t="s">
        <v>11</v>
      </c>
      <c r="D35" s="5" t="str">
        <f t="shared" si="1"/>
        <v>02</v>
      </c>
      <c r="E35" s="5" t="str">
        <f t="shared" si="2"/>
        <v>0267</v>
      </c>
      <c r="F35" s="4" t="s">
        <v>81</v>
      </c>
      <c r="G35" s="6" t="s">
        <v>13</v>
      </c>
      <c r="H35" s="65" t="s">
        <v>14</v>
      </c>
      <c r="I35"/>
      <c r="J35"/>
    </row>
    <row r="36" spans="1:10" x14ac:dyDescent="0.2">
      <c r="A36" s="64" t="s">
        <v>82</v>
      </c>
      <c r="B36" s="5" t="str">
        <f t="shared" si="0"/>
        <v>31</v>
      </c>
      <c r="C36" s="5" t="s">
        <v>11</v>
      </c>
      <c r="D36" s="5" t="str">
        <f t="shared" si="1"/>
        <v>02</v>
      </c>
      <c r="E36" s="5" t="str">
        <f t="shared" si="2"/>
        <v>0289</v>
      </c>
      <c r="F36" s="4" t="s">
        <v>83</v>
      </c>
      <c r="G36" s="6" t="s">
        <v>35</v>
      </c>
      <c r="H36" s="65" t="s">
        <v>14</v>
      </c>
      <c r="I36"/>
      <c r="J36"/>
    </row>
    <row r="37" spans="1:10" x14ac:dyDescent="0.2">
      <c r="A37" s="64" t="s">
        <v>84</v>
      </c>
      <c r="B37" s="5" t="str">
        <f t="shared" si="0"/>
        <v>31</v>
      </c>
      <c r="C37" s="5" t="s">
        <v>11</v>
      </c>
      <c r="D37" s="5" t="str">
        <f t="shared" si="1"/>
        <v>02</v>
      </c>
      <c r="E37" s="5" t="str">
        <f t="shared" si="2"/>
        <v>0312</v>
      </c>
      <c r="F37" s="4" t="s">
        <v>85</v>
      </c>
      <c r="G37" s="6" t="s">
        <v>41</v>
      </c>
      <c r="H37" s="65" t="s">
        <v>14</v>
      </c>
      <c r="I37"/>
      <c r="J37"/>
    </row>
    <row r="38" spans="1:10" x14ac:dyDescent="0.2">
      <c r="A38" s="64" t="s">
        <v>86</v>
      </c>
      <c r="B38" s="5" t="str">
        <f t="shared" si="0"/>
        <v>31</v>
      </c>
      <c r="C38" s="5" t="s">
        <v>11</v>
      </c>
      <c r="D38" s="5" t="str">
        <f t="shared" si="1"/>
        <v>02</v>
      </c>
      <c r="E38" s="5" t="str">
        <f t="shared" si="2"/>
        <v>0347</v>
      </c>
      <c r="F38" s="4" t="s">
        <v>87</v>
      </c>
      <c r="G38" s="6" t="s">
        <v>35</v>
      </c>
      <c r="H38" s="65" t="s">
        <v>14</v>
      </c>
      <c r="I38"/>
      <c r="J38"/>
    </row>
    <row r="39" spans="1:10" x14ac:dyDescent="0.2">
      <c r="A39" s="64" t="s">
        <v>88</v>
      </c>
      <c r="B39" s="5" t="str">
        <f t="shared" si="0"/>
        <v>31</v>
      </c>
      <c r="C39" s="5" t="s">
        <v>11</v>
      </c>
      <c r="D39" s="5" t="str">
        <f t="shared" si="1"/>
        <v>02</v>
      </c>
      <c r="E39" s="5" t="str">
        <f t="shared" si="2"/>
        <v>0397</v>
      </c>
      <c r="F39" s="4" t="s">
        <v>89</v>
      </c>
      <c r="G39" s="6" t="s">
        <v>17</v>
      </c>
      <c r="H39" s="65" t="s">
        <v>38</v>
      </c>
      <c r="I39"/>
      <c r="J39"/>
    </row>
    <row r="40" spans="1:10" x14ac:dyDescent="0.2">
      <c r="A40" s="64" t="s">
        <v>90</v>
      </c>
      <c r="B40" s="5" t="str">
        <f t="shared" si="0"/>
        <v>31</v>
      </c>
      <c r="C40" s="5" t="s">
        <v>11</v>
      </c>
      <c r="D40" s="5" t="str">
        <f t="shared" si="1"/>
        <v>02</v>
      </c>
      <c r="E40" s="5" t="str">
        <f t="shared" si="2"/>
        <v>0413</v>
      </c>
      <c r="F40" s="4" t="s">
        <v>91</v>
      </c>
      <c r="G40" s="6" t="s">
        <v>35</v>
      </c>
      <c r="H40" s="65" t="s">
        <v>14</v>
      </c>
      <c r="I40"/>
      <c r="J40"/>
    </row>
    <row r="41" spans="1:10" x14ac:dyDescent="0.2">
      <c r="A41" s="64" t="s">
        <v>92</v>
      </c>
      <c r="B41" s="5" t="str">
        <f t="shared" si="0"/>
        <v>31</v>
      </c>
      <c r="C41" s="5" t="s">
        <v>11</v>
      </c>
      <c r="D41" s="5" t="str">
        <f t="shared" si="1"/>
        <v>02</v>
      </c>
      <c r="E41" s="5" t="str">
        <f t="shared" si="2"/>
        <v>0933</v>
      </c>
      <c r="F41" s="4" t="s">
        <v>93</v>
      </c>
      <c r="G41" s="6" t="s">
        <v>32</v>
      </c>
      <c r="H41" s="65" t="s">
        <v>14</v>
      </c>
      <c r="I41"/>
      <c r="J41"/>
    </row>
    <row r="42" spans="1:10" x14ac:dyDescent="0.2">
      <c r="A42" s="64" t="s">
        <v>94</v>
      </c>
      <c r="B42" s="5" t="str">
        <f t="shared" si="0"/>
        <v>31</v>
      </c>
      <c r="C42" s="5" t="s">
        <v>11</v>
      </c>
      <c r="D42" s="5" t="str">
        <f t="shared" si="1"/>
        <v>02</v>
      </c>
      <c r="E42" s="5" t="str">
        <f t="shared" si="2"/>
        <v>1225</v>
      </c>
      <c r="F42" s="4" t="s">
        <v>95</v>
      </c>
      <c r="G42" s="6" t="s">
        <v>41</v>
      </c>
      <c r="H42" s="65" t="s">
        <v>35</v>
      </c>
      <c r="I42"/>
      <c r="J42"/>
    </row>
    <row r="43" spans="1:10" x14ac:dyDescent="0.2">
      <c r="A43" s="64" t="s">
        <v>96</v>
      </c>
      <c r="B43" s="5" t="str">
        <f t="shared" si="0"/>
        <v>31</v>
      </c>
      <c r="C43" s="5" t="s">
        <v>11</v>
      </c>
      <c r="D43" s="5" t="str">
        <f t="shared" si="1"/>
        <v>02</v>
      </c>
      <c r="E43" s="5" t="str">
        <f t="shared" si="2"/>
        <v>1408</v>
      </c>
      <c r="F43" s="4" t="s">
        <v>97</v>
      </c>
      <c r="G43" s="6" t="s">
        <v>32</v>
      </c>
      <c r="H43" s="65" t="s">
        <v>41</v>
      </c>
      <c r="I43"/>
      <c r="J43"/>
    </row>
    <row r="44" spans="1:10" x14ac:dyDescent="0.2">
      <c r="A44" s="64" t="s">
        <v>98</v>
      </c>
      <c r="B44" s="5" t="str">
        <f t="shared" si="0"/>
        <v>31</v>
      </c>
      <c r="C44" s="5" t="s">
        <v>11</v>
      </c>
      <c r="D44" s="5" t="str">
        <f t="shared" si="1"/>
        <v>02</v>
      </c>
      <c r="E44" s="5" t="str">
        <f t="shared" si="2"/>
        <v>1422</v>
      </c>
      <c r="F44" s="4" t="s">
        <v>99</v>
      </c>
      <c r="G44" s="6" t="s">
        <v>32</v>
      </c>
      <c r="H44" s="65" t="s">
        <v>41</v>
      </c>
      <c r="I44"/>
      <c r="J44"/>
    </row>
    <row r="45" spans="1:10" x14ac:dyDescent="0.2">
      <c r="A45" s="64" t="s">
        <v>100</v>
      </c>
      <c r="B45" s="5" t="str">
        <f t="shared" si="0"/>
        <v>31</v>
      </c>
      <c r="C45" s="5" t="s">
        <v>11</v>
      </c>
      <c r="D45" s="5" t="str">
        <f t="shared" si="1"/>
        <v>02</v>
      </c>
      <c r="E45" s="5" t="str">
        <f t="shared" si="2"/>
        <v>1655</v>
      </c>
      <c r="F45" s="4" t="s">
        <v>101</v>
      </c>
      <c r="G45" s="6" t="s">
        <v>32</v>
      </c>
      <c r="H45" s="65" t="s">
        <v>14</v>
      </c>
      <c r="I45"/>
      <c r="J45"/>
    </row>
    <row r="46" spans="1:10" x14ac:dyDescent="0.2">
      <c r="A46" s="64" t="s">
        <v>102</v>
      </c>
      <c r="B46" s="5" t="str">
        <f t="shared" si="0"/>
        <v>31</v>
      </c>
      <c r="C46" s="5" t="s">
        <v>11</v>
      </c>
      <c r="D46" s="5" t="str">
        <f t="shared" si="1"/>
        <v>03</v>
      </c>
      <c r="E46" s="5" t="str">
        <f t="shared" si="2"/>
        <v>0054</v>
      </c>
      <c r="F46" s="4" t="s">
        <v>103</v>
      </c>
      <c r="G46" s="6" t="s">
        <v>32</v>
      </c>
      <c r="H46" s="65" t="s">
        <v>14</v>
      </c>
      <c r="I46"/>
      <c r="J46"/>
    </row>
    <row r="47" spans="1:10" x14ac:dyDescent="0.2">
      <c r="A47" s="64" t="s">
        <v>104</v>
      </c>
      <c r="B47" s="5" t="str">
        <f t="shared" si="0"/>
        <v>31</v>
      </c>
      <c r="C47" s="5" t="s">
        <v>11</v>
      </c>
      <c r="D47" s="5" t="str">
        <f t="shared" si="1"/>
        <v>03</v>
      </c>
      <c r="E47" s="5" t="str">
        <f t="shared" si="2"/>
        <v>0075</v>
      </c>
      <c r="F47" s="4" t="s">
        <v>105</v>
      </c>
      <c r="G47" s="6" t="s">
        <v>13</v>
      </c>
      <c r="H47" s="65" t="s">
        <v>17</v>
      </c>
      <c r="I47"/>
      <c r="J47"/>
    </row>
    <row r="48" spans="1:10" x14ac:dyDescent="0.2">
      <c r="A48" s="64" t="s">
        <v>106</v>
      </c>
      <c r="B48" s="5" t="str">
        <f t="shared" si="0"/>
        <v>31</v>
      </c>
      <c r="C48" s="5" t="s">
        <v>11</v>
      </c>
      <c r="D48" s="5" t="str">
        <f t="shared" si="1"/>
        <v>03</v>
      </c>
      <c r="E48" s="5" t="str">
        <f t="shared" si="2"/>
        <v>0076</v>
      </c>
      <c r="F48" s="4" t="s">
        <v>107</v>
      </c>
      <c r="G48" s="6" t="s">
        <v>35</v>
      </c>
      <c r="H48" s="65" t="s">
        <v>14</v>
      </c>
      <c r="I48"/>
      <c r="J48"/>
    </row>
    <row r="49" spans="1:10" x14ac:dyDescent="0.2">
      <c r="A49" s="64" t="s">
        <v>108</v>
      </c>
      <c r="B49" s="5" t="str">
        <f t="shared" si="0"/>
        <v>31</v>
      </c>
      <c r="C49" s="5" t="s">
        <v>11</v>
      </c>
      <c r="D49" s="5" t="str">
        <f t="shared" si="1"/>
        <v>03</v>
      </c>
      <c r="E49" s="5" t="str">
        <f t="shared" si="2"/>
        <v>0087</v>
      </c>
      <c r="F49" s="4" t="s">
        <v>109</v>
      </c>
      <c r="G49" s="6" t="s">
        <v>13</v>
      </c>
      <c r="H49" s="65" t="s">
        <v>17</v>
      </c>
      <c r="I49"/>
      <c r="J49"/>
    </row>
    <row r="50" spans="1:10" x14ac:dyDescent="0.2">
      <c r="A50" s="64" t="s">
        <v>110</v>
      </c>
      <c r="B50" s="5" t="str">
        <f t="shared" si="0"/>
        <v>31</v>
      </c>
      <c r="C50" s="5" t="s">
        <v>11</v>
      </c>
      <c r="D50" s="5" t="str">
        <f t="shared" si="1"/>
        <v>03</v>
      </c>
      <c r="E50" s="5" t="str">
        <f t="shared" si="2"/>
        <v>0145</v>
      </c>
      <c r="F50" s="4" t="s">
        <v>111</v>
      </c>
      <c r="G50" s="6" t="s">
        <v>38</v>
      </c>
      <c r="H50" s="65" t="s">
        <v>14</v>
      </c>
      <c r="I50"/>
      <c r="J50"/>
    </row>
    <row r="51" spans="1:10" x14ac:dyDescent="0.2">
      <c r="A51" s="64" t="s">
        <v>112</v>
      </c>
      <c r="B51" s="5" t="str">
        <f t="shared" si="0"/>
        <v>31</v>
      </c>
      <c r="C51" s="5" t="s">
        <v>11</v>
      </c>
      <c r="D51" s="5" t="str">
        <f t="shared" si="1"/>
        <v>03</v>
      </c>
      <c r="E51" s="5" t="str">
        <f t="shared" si="2"/>
        <v>0149</v>
      </c>
      <c r="F51" s="4" t="s">
        <v>113</v>
      </c>
      <c r="G51" s="6" t="s">
        <v>13</v>
      </c>
      <c r="H51" s="65" t="s">
        <v>14</v>
      </c>
      <c r="I51"/>
      <c r="J51"/>
    </row>
    <row r="52" spans="1:10" x14ac:dyDescent="0.2">
      <c r="A52" s="64" t="s">
        <v>114</v>
      </c>
      <c r="B52" s="5" t="str">
        <f t="shared" si="0"/>
        <v>31</v>
      </c>
      <c r="C52" s="5" t="s">
        <v>11</v>
      </c>
      <c r="D52" s="5" t="str">
        <f t="shared" si="1"/>
        <v>03</v>
      </c>
      <c r="E52" s="5" t="str">
        <f t="shared" si="2"/>
        <v>0165</v>
      </c>
      <c r="F52" s="4" t="s">
        <v>115</v>
      </c>
      <c r="G52" s="6" t="s">
        <v>41</v>
      </c>
      <c r="H52" s="65" t="s">
        <v>14</v>
      </c>
      <c r="I52"/>
      <c r="J52"/>
    </row>
    <row r="53" spans="1:10" x14ac:dyDescent="0.2">
      <c r="A53" s="64" t="s">
        <v>116</v>
      </c>
      <c r="B53" s="5" t="str">
        <f t="shared" si="0"/>
        <v>31</v>
      </c>
      <c r="C53" s="5" t="s">
        <v>11</v>
      </c>
      <c r="D53" s="5" t="str">
        <f t="shared" si="1"/>
        <v>03</v>
      </c>
      <c r="E53" s="5" t="str">
        <f t="shared" si="2"/>
        <v>0166</v>
      </c>
      <c r="F53" s="4" t="s">
        <v>117</v>
      </c>
      <c r="G53" s="6" t="s">
        <v>13</v>
      </c>
      <c r="H53" s="65" t="s">
        <v>17</v>
      </c>
      <c r="I53"/>
      <c r="J53"/>
    </row>
    <row r="54" spans="1:10" x14ac:dyDescent="0.2">
      <c r="A54" s="64" t="s">
        <v>118</v>
      </c>
      <c r="B54" s="5" t="str">
        <f t="shared" si="0"/>
        <v>31</v>
      </c>
      <c r="C54" s="5" t="s">
        <v>11</v>
      </c>
      <c r="D54" s="5" t="str">
        <f t="shared" si="1"/>
        <v>03</v>
      </c>
      <c r="E54" s="5" t="str">
        <f t="shared" si="2"/>
        <v>0180</v>
      </c>
      <c r="F54" s="4" t="s">
        <v>119</v>
      </c>
      <c r="G54" s="6" t="s">
        <v>35</v>
      </c>
      <c r="H54" s="65" t="s">
        <v>14</v>
      </c>
      <c r="I54"/>
      <c r="J54"/>
    </row>
    <row r="55" spans="1:10" x14ac:dyDescent="0.2">
      <c r="A55" s="64" t="s">
        <v>120</v>
      </c>
      <c r="B55" s="5" t="str">
        <f t="shared" si="0"/>
        <v>31</v>
      </c>
      <c r="C55" s="5" t="s">
        <v>11</v>
      </c>
      <c r="D55" s="5" t="str">
        <f t="shared" si="1"/>
        <v>03</v>
      </c>
      <c r="E55" s="5" t="str">
        <f t="shared" si="2"/>
        <v>0191</v>
      </c>
      <c r="F55" s="4" t="s">
        <v>121</v>
      </c>
      <c r="G55" s="6" t="s">
        <v>17</v>
      </c>
      <c r="H55" s="65" t="s">
        <v>14</v>
      </c>
      <c r="I55"/>
      <c r="J55"/>
    </row>
    <row r="56" spans="1:10" x14ac:dyDescent="0.2">
      <c r="A56" s="64" t="s">
        <v>122</v>
      </c>
      <c r="B56" s="5" t="str">
        <f t="shared" si="0"/>
        <v>31</v>
      </c>
      <c r="C56" s="5" t="s">
        <v>11</v>
      </c>
      <c r="D56" s="5" t="str">
        <f t="shared" si="1"/>
        <v>03</v>
      </c>
      <c r="E56" s="5" t="str">
        <f t="shared" si="2"/>
        <v>0208</v>
      </c>
      <c r="F56" s="4" t="s">
        <v>123</v>
      </c>
      <c r="G56" s="6" t="s">
        <v>13</v>
      </c>
      <c r="H56" s="65" t="s">
        <v>17</v>
      </c>
      <c r="I56"/>
      <c r="J56"/>
    </row>
    <row r="57" spans="1:10" x14ac:dyDescent="0.2">
      <c r="A57" s="64" t="s">
        <v>124</v>
      </c>
      <c r="B57" s="5" t="str">
        <f t="shared" si="0"/>
        <v>31</v>
      </c>
      <c r="C57" s="5" t="s">
        <v>11</v>
      </c>
      <c r="D57" s="5" t="str">
        <f t="shared" si="1"/>
        <v>03</v>
      </c>
      <c r="E57" s="5" t="str">
        <f t="shared" si="2"/>
        <v>0242</v>
      </c>
      <c r="F57" s="4" t="s">
        <v>125</v>
      </c>
      <c r="G57" s="6" t="s">
        <v>38</v>
      </c>
      <c r="H57" s="65" t="s">
        <v>14</v>
      </c>
      <c r="I57"/>
      <c r="J57"/>
    </row>
    <row r="58" spans="1:10" x14ac:dyDescent="0.2">
      <c r="A58" s="64" t="s">
        <v>126</v>
      </c>
      <c r="B58" s="5" t="str">
        <f t="shared" si="0"/>
        <v>31</v>
      </c>
      <c r="C58" s="5" t="s">
        <v>11</v>
      </c>
      <c r="D58" s="5" t="str">
        <f t="shared" si="1"/>
        <v>03</v>
      </c>
      <c r="E58" s="5" t="str">
        <f t="shared" si="2"/>
        <v>0243</v>
      </c>
      <c r="F58" s="4" t="s">
        <v>127</v>
      </c>
      <c r="G58" s="6" t="s">
        <v>32</v>
      </c>
      <c r="H58" s="65" t="s">
        <v>14</v>
      </c>
      <c r="I58"/>
      <c r="J58"/>
    </row>
    <row r="59" spans="1:10" x14ac:dyDescent="0.2">
      <c r="A59" s="64" t="s">
        <v>128</v>
      </c>
      <c r="B59" s="5" t="str">
        <f t="shared" si="0"/>
        <v>31</v>
      </c>
      <c r="C59" s="5" t="s">
        <v>11</v>
      </c>
      <c r="D59" s="5" t="str">
        <f t="shared" si="1"/>
        <v>03</v>
      </c>
      <c r="E59" s="5" t="str">
        <f t="shared" si="2"/>
        <v>0245</v>
      </c>
      <c r="F59" s="4" t="s">
        <v>129</v>
      </c>
      <c r="G59" s="6" t="s">
        <v>32</v>
      </c>
      <c r="H59" s="65" t="s">
        <v>41</v>
      </c>
      <c r="I59"/>
      <c r="J59"/>
    </row>
    <row r="60" spans="1:10" x14ac:dyDescent="0.2">
      <c r="A60" s="64" t="s">
        <v>130</v>
      </c>
      <c r="B60" s="5" t="str">
        <f t="shared" si="0"/>
        <v>31</v>
      </c>
      <c r="C60" s="5" t="s">
        <v>11</v>
      </c>
      <c r="D60" s="5" t="str">
        <f t="shared" si="1"/>
        <v>03</v>
      </c>
      <c r="E60" s="5" t="str">
        <f t="shared" si="2"/>
        <v>0250</v>
      </c>
      <c r="F60" s="4" t="s">
        <v>131</v>
      </c>
      <c r="G60" s="6" t="s">
        <v>35</v>
      </c>
      <c r="H60" s="65" t="s">
        <v>14</v>
      </c>
      <c r="I60"/>
      <c r="J60"/>
    </row>
    <row r="61" spans="1:10" x14ac:dyDescent="0.2">
      <c r="A61" s="64" t="s">
        <v>132</v>
      </c>
      <c r="B61" s="5" t="str">
        <f t="shared" si="0"/>
        <v>31</v>
      </c>
      <c r="C61" s="5" t="s">
        <v>11</v>
      </c>
      <c r="D61" s="5" t="str">
        <f t="shared" si="1"/>
        <v>03</v>
      </c>
      <c r="E61" s="5" t="str">
        <f t="shared" si="2"/>
        <v>0256</v>
      </c>
      <c r="F61" s="4" t="s">
        <v>133</v>
      </c>
      <c r="G61" s="6" t="s">
        <v>35</v>
      </c>
      <c r="H61" s="65" t="s">
        <v>14</v>
      </c>
      <c r="I61"/>
      <c r="J61"/>
    </row>
    <row r="62" spans="1:10" x14ac:dyDescent="0.2">
      <c r="A62" s="64" t="s">
        <v>134</v>
      </c>
      <c r="B62" s="5" t="str">
        <f t="shared" si="0"/>
        <v>31</v>
      </c>
      <c r="C62" s="5" t="s">
        <v>11</v>
      </c>
      <c r="D62" s="5" t="str">
        <f t="shared" si="1"/>
        <v>03</v>
      </c>
      <c r="E62" s="5" t="str">
        <f t="shared" si="2"/>
        <v>0333</v>
      </c>
      <c r="F62" s="4" t="s">
        <v>135</v>
      </c>
      <c r="G62" s="6" t="s">
        <v>41</v>
      </c>
      <c r="H62" s="65" t="s">
        <v>35</v>
      </c>
      <c r="I62"/>
      <c r="J62"/>
    </row>
    <row r="63" spans="1:10" x14ac:dyDescent="0.2">
      <c r="A63" s="64" t="s">
        <v>136</v>
      </c>
      <c r="B63" s="5" t="str">
        <f t="shared" si="0"/>
        <v>31</v>
      </c>
      <c r="C63" s="5" t="s">
        <v>11</v>
      </c>
      <c r="D63" s="5" t="str">
        <f t="shared" si="1"/>
        <v>03</v>
      </c>
      <c r="E63" s="5" t="str">
        <f t="shared" si="2"/>
        <v>0334</v>
      </c>
      <c r="F63" s="4" t="s">
        <v>137</v>
      </c>
      <c r="G63" s="6" t="s">
        <v>13</v>
      </c>
      <c r="H63" s="65" t="s">
        <v>17</v>
      </c>
      <c r="I63"/>
      <c r="J63"/>
    </row>
    <row r="64" spans="1:10" x14ac:dyDescent="0.2">
      <c r="A64" s="64" t="s">
        <v>138</v>
      </c>
      <c r="B64" s="5" t="str">
        <f t="shared" si="0"/>
        <v>31</v>
      </c>
      <c r="C64" s="5" t="s">
        <v>11</v>
      </c>
      <c r="D64" s="5" t="str">
        <f t="shared" si="1"/>
        <v>03</v>
      </c>
      <c r="E64" s="5" t="str">
        <f t="shared" si="2"/>
        <v>0452</v>
      </c>
      <c r="F64" s="4" t="s">
        <v>139</v>
      </c>
      <c r="G64" s="6" t="s">
        <v>13</v>
      </c>
      <c r="H64" s="65" t="s">
        <v>14</v>
      </c>
      <c r="I64"/>
      <c r="J64"/>
    </row>
    <row r="65" spans="1:10" x14ac:dyDescent="0.2">
      <c r="A65" s="64" t="s">
        <v>140</v>
      </c>
      <c r="B65" s="5" t="str">
        <f t="shared" si="0"/>
        <v>31</v>
      </c>
      <c r="C65" s="5" t="s">
        <v>11</v>
      </c>
      <c r="D65" s="5" t="str">
        <f t="shared" si="1"/>
        <v>03</v>
      </c>
      <c r="E65" s="5" t="str">
        <f t="shared" si="2"/>
        <v>0862</v>
      </c>
      <c r="F65" s="4" t="s">
        <v>141</v>
      </c>
      <c r="G65" s="6" t="s">
        <v>41</v>
      </c>
      <c r="H65" s="65" t="s">
        <v>35</v>
      </c>
      <c r="I65"/>
      <c r="J65"/>
    </row>
    <row r="66" spans="1:10" x14ac:dyDescent="0.2">
      <c r="A66" s="64" t="s">
        <v>142</v>
      </c>
      <c r="B66" s="5" t="str">
        <f t="shared" si="0"/>
        <v>31</v>
      </c>
      <c r="C66" s="5" t="s">
        <v>11</v>
      </c>
      <c r="D66" s="5" t="str">
        <f t="shared" si="1"/>
        <v>03</v>
      </c>
      <c r="E66" s="5" t="str">
        <f t="shared" si="2"/>
        <v>1859</v>
      </c>
      <c r="F66" s="4" t="s">
        <v>143</v>
      </c>
      <c r="G66" s="6" t="s">
        <v>17</v>
      </c>
      <c r="H66" s="65" t="s">
        <v>14</v>
      </c>
      <c r="I66"/>
      <c r="J66"/>
    </row>
    <row r="67" spans="1:10" x14ac:dyDescent="0.2">
      <c r="A67" s="64" t="s">
        <v>144</v>
      </c>
      <c r="B67" s="5" t="str">
        <f t="shared" si="0"/>
        <v>31</v>
      </c>
      <c r="C67" s="5" t="s">
        <v>11</v>
      </c>
      <c r="D67" s="5" t="str">
        <f t="shared" si="1"/>
        <v>04</v>
      </c>
      <c r="E67" s="5" t="str">
        <f t="shared" si="2"/>
        <v>0007</v>
      </c>
      <c r="F67" s="4" t="s">
        <v>145</v>
      </c>
      <c r="G67" s="6" t="s">
        <v>41</v>
      </c>
      <c r="H67" s="65" t="s">
        <v>35</v>
      </c>
      <c r="I67"/>
      <c r="J67"/>
    </row>
    <row r="68" spans="1:10" x14ac:dyDescent="0.2">
      <c r="A68" s="64" t="s">
        <v>146</v>
      </c>
      <c r="B68" s="5" t="str">
        <f t="shared" ref="B68:B131" si="3">LEFT(A68,2)</f>
        <v>31</v>
      </c>
      <c r="C68" s="5" t="s">
        <v>11</v>
      </c>
      <c r="D68" s="5" t="str">
        <f t="shared" ref="D68:D131" si="4">MID(A68,3,2)</f>
        <v>04</v>
      </c>
      <c r="E68" s="5" t="str">
        <f t="shared" ref="E68:E131" si="5">RIGHT(A68,4)</f>
        <v>0037</v>
      </c>
      <c r="F68" s="4" t="s">
        <v>147</v>
      </c>
      <c r="G68" s="6" t="s">
        <v>38</v>
      </c>
      <c r="H68" s="65" t="s">
        <v>14</v>
      </c>
      <c r="I68"/>
      <c r="J68"/>
    </row>
    <row r="69" spans="1:10" x14ac:dyDescent="0.2">
      <c r="A69" s="64" t="s">
        <v>148</v>
      </c>
      <c r="B69" s="5" t="str">
        <f t="shared" si="3"/>
        <v>31</v>
      </c>
      <c r="C69" s="5" t="s">
        <v>11</v>
      </c>
      <c r="D69" s="5" t="str">
        <f t="shared" si="4"/>
        <v>04</v>
      </c>
      <c r="E69" s="5" t="str">
        <f t="shared" si="5"/>
        <v>0050</v>
      </c>
      <c r="F69" s="4" t="s">
        <v>149</v>
      </c>
      <c r="G69" s="6" t="s">
        <v>32</v>
      </c>
      <c r="H69" s="65" t="s">
        <v>14</v>
      </c>
      <c r="I69"/>
      <c r="J69"/>
    </row>
    <row r="70" spans="1:10" x14ac:dyDescent="0.2">
      <c r="A70" s="64" t="s">
        <v>150</v>
      </c>
      <c r="B70" s="5" t="str">
        <f t="shared" si="3"/>
        <v>31</v>
      </c>
      <c r="C70" s="5" t="s">
        <v>11</v>
      </c>
      <c r="D70" s="5" t="str">
        <f t="shared" si="4"/>
        <v>04</v>
      </c>
      <c r="E70" s="5" t="str">
        <f t="shared" si="5"/>
        <v>0072</v>
      </c>
      <c r="F70" s="4" t="s">
        <v>151</v>
      </c>
      <c r="G70" s="6" t="s">
        <v>32</v>
      </c>
      <c r="H70" s="65" t="s">
        <v>14</v>
      </c>
      <c r="I70"/>
      <c r="J70"/>
    </row>
    <row r="71" spans="1:10" x14ac:dyDescent="0.2">
      <c r="A71" s="64" t="s">
        <v>152</v>
      </c>
      <c r="B71" s="5" t="str">
        <f t="shared" si="3"/>
        <v>31</v>
      </c>
      <c r="C71" s="5" t="s">
        <v>11</v>
      </c>
      <c r="D71" s="5" t="str">
        <f t="shared" si="4"/>
        <v>04</v>
      </c>
      <c r="E71" s="5" t="str">
        <f t="shared" si="5"/>
        <v>0096</v>
      </c>
      <c r="F71" s="4" t="s">
        <v>153</v>
      </c>
      <c r="G71" s="6" t="s">
        <v>13</v>
      </c>
      <c r="H71" s="65" t="s">
        <v>17</v>
      </c>
      <c r="I71"/>
      <c r="J71"/>
    </row>
    <row r="72" spans="1:10" x14ac:dyDescent="0.2">
      <c r="A72" s="64" t="s">
        <v>154</v>
      </c>
      <c r="B72" s="5" t="str">
        <f t="shared" si="3"/>
        <v>31</v>
      </c>
      <c r="C72" s="5" t="s">
        <v>11</v>
      </c>
      <c r="D72" s="5" t="str">
        <f t="shared" si="4"/>
        <v>04</v>
      </c>
      <c r="E72" s="5" t="str">
        <f t="shared" si="5"/>
        <v>0102</v>
      </c>
      <c r="F72" s="4" t="s">
        <v>155</v>
      </c>
      <c r="G72" s="6" t="s">
        <v>17</v>
      </c>
      <c r="H72" s="65" t="s">
        <v>38</v>
      </c>
      <c r="I72"/>
      <c r="J72"/>
    </row>
    <row r="73" spans="1:10" x14ac:dyDescent="0.2">
      <c r="A73" s="64" t="s">
        <v>156</v>
      </c>
      <c r="B73" s="5" t="str">
        <f t="shared" si="3"/>
        <v>31</v>
      </c>
      <c r="C73" s="5" t="s">
        <v>11</v>
      </c>
      <c r="D73" s="5" t="str">
        <f t="shared" si="4"/>
        <v>04</v>
      </c>
      <c r="E73" s="5" t="str">
        <f t="shared" si="5"/>
        <v>0146</v>
      </c>
      <c r="F73" s="4" t="s">
        <v>157</v>
      </c>
      <c r="G73" s="6" t="s">
        <v>38</v>
      </c>
      <c r="H73" s="65" t="s">
        <v>14</v>
      </c>
      <c r="I73"/>
      <c r="J73"/>
    </row>
    <row r="74" spans="1:10" x14ac:dyDescent="0.2">
      <c r="A74" s="64" t="s">
        <v>158</v>
      </c>
      <c r="B74" s="5" t="str">
        <f t="shared" si="3"/>
        <v>31</v>
      </c>
      <c r="C74" s="5" t="s">
        <v>11</v>
      </c>
      <c r="D74" s="5" t="str">
        <f t="shared" si="4"/>
        <v>04</v>
      </c>
      <c r="E74" s="5" t="str">
        <f t="shared" si="5"/>
        <v>0155</v>
      </c>
      <c r="F74" s="4" t="s">
        <v>159</v>
      </c>
      <c r="G74" s="6" t="s">
        <v>38</v>
      </c>
      <c r="H74" s="65" t="s">
        <v>14</v>
      </c>
      <c r="I74"/>
      <c r="J74"/>
    </row>
    <row r="75" spans="1:10" x14ac:dyDescent="0.2">
      <c r="A75" s="64" t="s">
        <v>160</v>
      </c>
      <c r="B75" s="5" t="str">
        <f t="shared" si="3"/>
        <v>31</v>
      </c>
      <c r="C75" s="5" t="s">
        <v>11</v>
      </c>
      <c r="D75" s="5" t="str">
        <f t="shared" si="4"/>
        <v>04</v>
      </c>
      <c r="E75" s="5" t="str">
        <f t="shared" si="5"/>
        <v>0171</v>
      </c>
      <c r="F75" s="4" t="s">
        <v>161</v>
      </c>
      <c r="G75" s="6" t="s">
        <v>32</v>
      </c>
      <c r="H75" s="65" t="s">
        <v>41</v>
      </c>
      <c r="I75"/>
      <c r="J75"/>
    </row>
    <row r="76" spans="1:10" x14ac:dyDescent="0.2">
      <c r="A76" s="64" t="s">
        <v>162</v>
      </c>
      <c r="B76" s="5" t="str">
        <f t="shared" si="3"/>
        <v>31</v>
      </c>
      <c r="C76" s="5" t="s">
        <v>11</v>
      </c>
      <c r="D76" s="5" t="str">
        <f t="shared" si="4"/>
        <v>04</v>
      </c>
      <c r="E76" s="5" t="str">
        <f t="shared" si="5"/>
        <v>0182</v>
      </c>
      <c r="F76" s="4" t="s">
        <v>163</v>
      </c>
      <c r="G76" s="6" t="s">
        <v>13</v>
      </c>
      <c r="H76" s="65" t="s">
        <v>14</v>
      </c>
      <c r="I76"/>
      <c r="J76"/>
    </row>
    <row r="77" spans="1:10" x14ac:dyDescent="0.2">
      <c r="A77" s="64" t="s">
        <v>164</v>
      </c>
      <c r="B77" s="5" t="str">
        <f t="shared" si="3"/>
        <v>31</v>
      </c>
      <c r="C77" s="5" t="s">
        <v>11</v>
      </c>
      <c r="D77" s="5" t="str">
        <f t="shared" si="4"/>
        <v>04</v>
      </c>
      <c r="E77" s="5" t="str">
        <f t="shared" si="5"/>
        <v>0206</v>
      </c>
      <c r="F77" s="4" t="s">
        <v>165</v>
      </c>
      <c r="G77" s="6" t="s">
        <v>35</v>
      </c>
      <c r="H77" s="65" t="s">
        <v>14</v>
      </c>
      <c r="I77"/>
      <c r="J77"/>
    </row>
    <row r="78" spans="1:10" x14ac:dyDescent="0.2">
      <c r="A78" s="64" t="s">
        <v>166</v>
      </c>
      <c r="B78" s="5" t="str">
        <f t="shared" si="3"/>
        <v>31</v>
      </c>
      <c r="C78" s="5" t="s">
        <v>11</v>
      </c>
      <c r="D78" s="5" t="str">
        <f t="shared" si="4"/>
        <v>04</v>
      </c>
      <c r="E78" s="5" t="str">
        <f t="shared" si="5"/>
        <v>0224</v>
      </c>
      <c r="F78" s="4" t="s">
        <v>167</v>
      </c>
      <c r="G78" s="6" t="s">
        <v>32</v>
      </c>
      <c r="H78" s="65" t="s">
        <v>14</v>
      </c>
      <c r="I78"/>
      <c r="J78"/>
    </row>
    <row r="79" spans="1:10" x14ac:dyDescent="0.2">
      <c r="A79" s="64" t="s">
        <v>168</v>
      </c>
      <c r="B79" s="5" t="str">
        <f t="shared" si="3"/>
        <v>31</v>
      </c>
      <c r="C79" s="5" t="s">
        <v>11</v>
      </c>
      <c r="D79" s="5" t="str">
        <f t="shared" si="4"/>
        <v>04</v>
      </c>
      <c r="E79" s="5" t="str">
        <f t="shared" si="5"/>
        <v>0375</v>
      </c>
      <c r="F79" s="4" t="s">
        <v>169</v>
      </c>
      <c r="G79" s="6" t="s">
        <v>13</v>
      </c>
      <c r="H79" s="65" t="s">
        <v>14</v>
      </c>
      <c r="I79"/>
      <c r="J79"/>
    </row>
    <row r="80" spans="1:10" x14ac:dyDescent="0.2">
      <c r="A80" s="64" t="s">
        <v>170</v>
      </c>
      <c r="B80" s="5" t="str">
        <f t="shared" si="3"/>
        <v>31</v>
      </c>
      <c r="C80" s="5" t="s">
        <v>11</v>
      </c>
      <c r="D80" s="5" t="str">
        <f t="shared" si="4"/>
        <v>04</v>
      </c>
      <c r="E80" s="5" t="str">
        <f t="shared" si="5"/>
        <v>0377</v>
      </c>
      <c r="F80" s="4" t="s">
        <v>171</v>
      </c>
      <c r="G80" s="6" t="s">
        <v>35</v>
      </c>
      <c r="H80" s="65" t="s">
        <v>14</v>
      </c>
      <c r="I80"/>
      <c r="J80"/>
    </row>
    <row r="81" spans="1:10" x14ac:dyDescent="0.2">
      <c r="A81" s="64" t="s">
        <v>172</v>
      </c>
      <c r="B81" s="5" t="str">
        <f t="shared" si="3"/>
        <v>31</v>
      </c>
      <c r="C81" s="5" t="s">
        <v>11</v>
      </c>
      <c r="D81" s="5" t="str">
        <f t="shared" si="4"/>
        <v>04</v>
      </c>
      <c r="E81" s="5" t="str">
        <f t="shared" si="5"/>
        <v>0497</v>
      </c>
      <c r="F81" s="4" t="s">
        <v>173</v>
      </c>
      <c r="G81" s="6" t="s">
        <v>17</v>
      </c>
      <c r="H81" s="65" t="s">
        <v>14</v>
      </c>
      <c r="I81"/>
      <c r="J81"/>
    </row>
    <row r="82" spans="1:10" x14ac:dyDescent="0.2">
      <c r="A82" s="64" t="s">
        <v>174</v>
      </c>
      <c r="B82" s="5" t="str">
        <f t="shared" si="3"/>
        <v>31</v>
      </c>
      <c r="C82" s="5" t="s">
        <v>11</v>
      </c>
      <c r="D82" s="5" t="str">
        <f t="shared" si="4"/>
        <v>04</v>
      </c>
      <c r="E82" s="5" t="str">
        <f t="shared" si="5"/>
        <v>0964</v>
      </c>
      <c r="F82" s="4" t="s">
        <v>175</v>
      </c>
      <c r="G82" s="6" t="s">
        <v>13</v>
      </c>
      <c r="H82" s="65" t="s">
        <v>14</v>
      </c>
      <c r="I82"/>
      <c r="J82"/>
    </row>
    <row r="83" spans="1:10" x14ac:dyDescent="0.2">
      <c r="A83" s="64" t="s">
        <v>176</v>
      </c>
      <c r="B83" s="5" t="str">
        <f t="shared" si="3"/>
        <v>31</v>
      </c>
      <c r="C83" s="5" t="s">
        <v>11</v>
      </c>
      <c r="D83" s="5" t="str">
        <f t="shared" si="4"/>
        <v>04</v>
      </c>
      <c r="E83" s="5" t="str">
        <f t="shared" si="5"/>
        <v>1610</v>
      </c>
      <c r="F83" s="4" t="s">
        <v>177</v>
      </c>
      <c r="G83" s="6" t="s">
        <v>41</v>
      </c>
      <c r="H83" s="65" t="s">
        <v>35</v>
      </c>
      <c r="I83"/>
      <c r="J83"/>
    </row>
    <row r="84" spans="1:10" x14ac:dyDescent="0.2">
      <c r="A84" s="64" t="s">
        <v>178</v>
      </c>
      <c r="B84" s="5" t="str">
        <f t="shared" si="3"/>
        <v>31</v>
      </c>
      <c r="C84" s="5" t="s">
        <v>11</v>
      </c>
      <c r="D84" s="5" t="str">
        <f t="shared" si="4"/>
        <v>05</v>
      </c>
      <c r="E84" s="5" t="str">
        <f t="shared" si="5"/>
        <v>0030</v>
      </c>
      <c r="F84" s="4" t="s">
        <v>179</v>
      </c>
      <c r="G84" s="6" t="s">
        <v>13</v>
      </c>
      <c r="H84" s="65" t="s">
        <v>14</v>
      </c>
      <c r="I84"/>
      <c r="J84"/>
    </row>
    <row r="85" spans="1:10" x14ac:dyDescent="0.2">
      <c r="A85" s="64" t="s">
        <v>180</v>
      </c>
      <c r="B85" s="5" t="str">
        <f t="shared" si="3"/>
        <v>31</v>
      </c>
      <c r="C85" s="5" t="s">
        <v>11</v>
      </c>
      <c r="D85" s="5" t="str">
        <f t="shared" si="4"/>
        <v>05</v>
      </c>
      <c r="E85" s="5" t="str">
        <f t="shared" si="5"/>
        <v>0036</v>
      </c>
      <c r="F85" s="4" t="s">
        <v>181</v>
      </c>
      <c r="G85" s="6" t="s">
        <v>13</v>
      </c>
      <c r="H85" s="65" t="s">
        <v>14</v>
      </c>
      <c r="I85"/>
      <c r="J85"/>
    </row>
    <row r="86" spans="1:10" x14ac:dyDescent="0.2">
      <c r="A86" s="64" t="s">
        <v>182</v>
      </c>
      <c r="B86" s="5" t="str">
        <f t="shared" si="3"/>
        <v>31</v>
      </c>
      <c r="C86" s="5" t="s">
        <v>11</v>
      </c>
      <c r="D86" s="5" t="str">
        <f t="shared" si="4"/>
        <v>05</v>
      </c>
      <c r="E86" s="5" t="str">
        <f t="shared" si="5"/>
        <v>0046</v>
      </c>
      <c r="F86" s="4" t="s">
        <v>183</v>
      </c>
      <c r="G86" s="6" t="s">
        <v>17</v>
      </c>
      <c r="H86" s="65" t="s">
        <v>14</v>
      </c>
      <c r="I86"/>
      <c r="J86"/>
    </row>
    <row r="87" spans="1:10" x14ac:dyDescent="0.2">
      <c r="A87" s="64" t="s">
        <v>184</v>
      </c>
      <c r="B87" s="5" t="str">
        <f t="shared" si="3"/>
        <v>31</v>
      </c>
      <c r="C87" s="5" t="s">
        <v>11</v>
      </c>
      <c r="D87" s="5" t="str">
        <f t="shared" si="4"/>
        <v>05</v>
      </c>
      <c r="E87" s="5" t="str">
        <f t="shared" si="5"/>
        <v>0092</v>
      </c>
      <c r="F87" s="4" t="s">
        <v>185</v>
      </c>
      <c r="G87" s="6" t="s">
        <v>38</v>
      </c>
      <c r="H87" s="65" t="s">
        <v>14</v>
      </c>
      <c r="I87"/>
      <c r="J87"/>
    </row>
    <row r="88" spans="1:10" x14ac:dyDescent="0.2">
      <c r="A88" s="64" t="s">
        <v>186</v>
      </c>
      <c r="B88" s="5" t="str">
        <f t="shared" si="3"/>
        <v>31</v>
      </c>
      <c r="C88" s="5" t="s">
        <v>11</v>
      </c>
      <c r="D88" s="5" t="str">
        <f t="shared" si="4"/>
        <v>05</v>
      </c>
      <c r="E88" s="5" t="str">
        <f t="shared" si="5"/>
        <v>0123</v>
      </c>
      <c r="F88" s="4" t="s">
        <v>187</v>
      </c>
      <c r="G88" s="6" t="s">
        <v>32</v>
      </c>
      <c r="H88" s="65" t="s">
        <v>14</v>
      </c>
      <c r="I88"/>
      <c r="J88"/>
    </row>
    <row r="89" spans="1:10" x14ac:dyDescent="0.2">
      <c r="A89" s="64" t="s">
        <v>188</v>
      </c>
      <c r="B89" s="5" t="str">
        <f t="shared" si="3"/>
        <v>31</v>
      </c>
      <c r="C89" s="5" t="s">
        <v>11</v>
      </c>
      <c r="D89" s="5" t="str">
        <f t="shared" si="4"/>
        <v>05</v>
      </c>
      <c r="E89" s="5" t="str">
        <f t="shared" si="5"/>
        <v>0125</v>
      </c>
      <c r="F89" s="4" t="s">
        <v>189</v>
      </c>
      <c r="G89" s="6" t="s">
        <v>17</v>
      </c>
      <c r="H89" s="65" t="s">
        <v>38</v>
      </c>
      <c r="I89"/>
      <c r="J89"/>
    </row>
    <row r="90" spans="1:10" x14ac:dyDescent="0.2">
      <c r="A90" s="64" t="s">
        <v>190</v>
      </c>
      <c r="B90" s="5" t="str">
        <f t="shared" si="3"/>
        <v>31</v>
      </c>
      <c r="C90" s="5" t="s">
        <v>11</v>
      </c>
      <c r="D90" s="5" t="str">
        <f t="shared" si="4"/>
        <v>05</v>
      </c>
      <c r="E90" s="5" t="str">
        <f t="shared" si="5"/>
        <v>0129</v>
      </c>
      <c r="F90" s="4" t="s">
        <v>191</v>
      </c>
      <c r="G90" s="6" t="s">
        <v>32</v>
      </c>
      <c r="H90" s="65" t="s">
        <v>14</v>
      </c>
      <c r="I90"/>
      <c r="J90"/>
    </row>
    <row r="91" spans="1:10" x14ac:dyDescent="0.2">
      <c r="A91" s="64" t="s">
        <v>192</v>
      </c>
      <c r="B91" s="5" t="str">
        <f t="shared" si="3"/>
        <v>31</v>
      </c>
      <c r="C91" s="5" t="s">
        <v>11</v>
      </c>
      <c r="D91" s="5" t="str">
        <f t="shared" si="4"/>
        <v>05</v>
      </c>
      <c r="E91" s="5" t="str">
        <f t="shared" si="5"/>
        <v>0154</v>
      </c>
      <c r="F91" s="4" t="s">
        <v>193</v>
      </c>
      <c r="G91" s="6" t="s">
        <v>13</v>
      </c>
      <c r="H91" s="65" t="s">
        <v>14</v>
      </c>
      <c r="I91"/>
      <c r="J91"/>
    </row>
    <row r="92" spans="1:10" x14ac:dyDescent="0.2">
      <c r="A92" s="64" t="s">
        <v>194</v>
      </c>
      <c r="B92" s="5" t="str">
        <f t="shared" si="3"/>
        <v>31</v>
      </c>
      <c r="C92" s="5" t="s">
        <v>11</v>
      </c>
      <c r="D92" s="5" t="str">
        <f t="shared" si="4"/>
        <v>05</v>
      </c>
      <c r="E92" s="5" t="str">
        <f t="shared" si="5"/>
        <v>0161</v>
      </c>
      <c r="F92" s="4" t="s">
        <v>195</v>
      </c>
      <c r="G92" s="6" t="s">
        <v>17</v>
      </c>
      <c r="H92" s="65" t="s">
        <v>14</v>
      </c>
      <c r="I92"/>
      <c r="J92"/>
    </row>
    <row r="93" spans="1:10" x14ac:dyDescent="0.2">
      <c r="A93" s="64" t="s">
        <v>196</v>
      </c>
      <c r="B93" s="5" t="str">
        <f t="shared" si="3"/>
        <v>31</v>
      </c>
      <c r="C93" s="5" t="s">
        <v>11</v>
      </c>
      <c r="D93" s="5" t="str">
        <f t="shared" si="4"/>
        <v>05</v>
      </c>
      <c r="E93" s="5" t="str">
        <f t="shared" si="5"/>
        <v>0194</v>
      </c>
      <c r="F93" s="4" t="s">
        <v>197</v>
      </c>
      <c r="G93" s="6" t="s">
        <v>38</v>
      </c>
      <c r="H93" s="65" t="s">
        <v>14</v>
      </c>
      <c r="I93"/>
      <c r="J93"/>
    </row>
    <row r="94" spans="1:10" x14ac:dyDescent="0.2">
      <c r="A94" s="64" t="s">
        <v>198</v>
      </c>
      <c r="B94" s="5" t="str">
        <f t="shared" si="3"/>
        <v>31</v>
      </c>
      <c r="C94" s="5" t="s">
        <v>11</v>
      </c>
      <c r="D94" s="5" t="str">
        <f t="shared" si="4"/>
        <v>05</v>
      </c>
      <c r="E94" s="5" t="str">
        <f t="shared" si="5"/>
        <v>0197</v>
      </c>
      <c r="F94" s="4" t="s">
        <v>199</v>
      </c>
      <c r="G94" s="6" t="s">
        <v>38</v>
      </c>
      <c r="H94" s="65" t="s">
        <v>14</v>
      </c>
      <c r="I94"/>
      <c r="J94"/>
    </row>
    <row r="95" spans="1:10" x14ac:dyDescent="0.2">
      <c r="A95" s="64" t="s">
        <v>200</v>
      </c>
      <c r="B95" s="5" t="str">
        <f t="shared" si="3"/>
        <v>31</v>
      </c>
      <c r="C95" s="5" t="s">
        <v>11</v>
      </c>
      <c r="D95" s="5" t="str">
        <f t="shared" si="4"/>
        <v>05</v>
      </c>
      <c r="E95" s="5" t="str">
        <f t="shared" si="5"/>
        <v>0200</v>
      </c>
      <c r="F95" s="4" t="s">
        <v>201</v>
      </c>
      <c r="G95" s="6" t="s">
        <v>38</v>
      </c>
      <c r="H95" s="65" t="s">
        <v>14</v>
      </c>
      <c r="I95"/>
      <c r="J95"/>
    </row>
    <row r="96" spans="1:10" x14ac:dyDescent="0.2">
      <c r="A96" s="64" t="s">
        <v>202</v>
      </c>
      <c r="B96" s="5" t="str">
        <f t="shared" si="3"/>
        <v>31</v>
      </c>
      <c r="C96" s="5" t="s">
        <v>11</v>
      </c>
      <c r="D96" s="5" t="str">
        <f t="shared" si="4"/>
        <v>05</v>
      </c>
      <c r="E96" s="5" t="str">
        <f t="shared" si="5"/>
        <v>0286</v>
      </c>
      <c r="F96" s="4" t="s">
        <v>203</v>
      </c>
      <c r="G96" s="6" t="s">
        <v>35</v>
      </c>
      <c r="H96" s="65" t="s">
        <v>14</v>
      </c>
      <c r="I96"/>
      <c r="J96"/>
    </row>
    <row r="97" spans="1:10" x14ac:dyDescent="0.2">
      <c r="A97" s="64" t="s">
        <v>204</v>
      </c>
      <c r="B97" s="5" t="str">
        <f t="shared" si="3"/>
        <v>31</v>
      </c>
      <c r="C97" s="5" t="s">
        <v>11</v>
      </c>
      <c r="D97" s="5" t="str">
        <f t="shared" si="4"/>
        <v>05</v>
      </c>
      <c r="E97" s="5" t="str">
        <f t="shared" si="5"/>
        <v>0302</v>
      </c>
      <c r="F97" s="4" t="s">
        <v>205</v>
      </c>
      <c r="G97" s="6" t="s">
        <v>35</v>
      </c>
      <c r="H97" s="65" t="s">
        <v>14</v>
      </c>
      <c r="I97"/>
      <c r="J97"/>
    </row>
    <row r="98" spans="1:10" x14ac:dyDescent="0.2">
      <c r="A98" s="64" t="s">
        <v>206</v>
      </c>
      <c r="B98" s="5" t="str">
        <f t="shared" si="3"/>
        <v>31</v>
      </c>
      <c r="C98" s="5" t="s">
        <v>11</v>
      </c>
      <c r="D98" s="5" t="str">
        <f t="shared" si="4"/>
        <v>05</v>
      </c>
      <c r="E98" s="5" t="str">
        <f t="shared" si="5"/>
        <v>0318</v>
      </c>
      <c r="F98" s="4" t="s">
        <v>207</v>
      </c>
      <c r="G98" s="6" t="s">
        <v>38</v>
      </c>
      <c r="H98" s="65" t="s">
        <v>14</v>
      </c>
      <c r="I98"/>
      <c r="J98"/>
    </row>
    <row r="99" spans="1:10" x14ac:dyDescent="0.2">
      <c r="A99" s="64" t="s">
        <v>208</v>
      </c>
      <c r="B99" s="5" t="str">
        <f t="shared" si="3"/>
        <v>31</v>
      </c>
      <c r="C99" s="5" t="s">
        <v>11</v>
      </c>
      <c r="D99" s="5" t="str">
        <f t="shared" si="4"/>
        <v>05</v>
      </c>
      <c r="E99" s="5" t="str">
        <f t="shared" si="5"/>
        <v>0514</v>
      </c>
      <c r="F99" s="4" t="s">
        <v>209</v>
      </c>
      <c r="G99" s="6" t="s">
        <v>35</v>
      </c>
      <c r="H99" s="65" t="s">
        <v>14</v>
      </c>
      <c r="I99"/>
      <c r="J99"/>
    </row>
    <row r="100" spans="1:10" x14ac:dyDescent="0.2">
      <c r="A100" s="64" t="s">
        <v>210</v>
      </c>
      <c r="B100" s="5" t="str">
        <f t="shared" si="3"/>
        <v>31</v>
      </c>
      <c r="C100" s="5" t="s">
        <v>11</v>
      </c>
      <c r="D100" s="5" t="str">
        <f t="shared" si="4"/>
        <v>05</v>
      </c>
      <c r="E100" s="5" t="str">
        <f t="shared" si="5"/>
        <v>0517</v>
      </c>
      <c r="F100" s="4" t="s">
        <v>211</v>
      </c>
      <c r="G100" s="6" t="s">
        <v>13</v>
      </c>
      <c r="H100" s="65" t="s">
        <v>14</v>
      </c>
      <c r="I100"/>
      <c r="J100"/>
    </row>
    <row r="101" spans="1:10" x14ac:dyDescent="0.2">
      <c r="A101" s="64" t="s">
        <v>212</v>
      </c>
      <c r="B101" s="5" t="str">
        <f t="shared" si="3"/>
        <v>31</v>
      </c>
      <c r="C101" s="5" t="s">
        <v>11</v>
      </c>
      <c r="D101" s="5" t="str">
        <f t="shared" si="4"/>
        <v>05</v>
      </c>
      <c r="E101" s="5" t="str">
        <f t="shared" si="5"/>
        <v>1367</v>
      </c>
      <c r="F101" s="4" t="s">
        <v>213</v>
      </c>
      <c r="G101" s="6" t="s">
        <v>35</v>
      </c>
      <c r="H101" s="65" t="s">
        <v>14</v>
      </c>
      <c r="I101"/>
      <c r="J101"/>
    </row>
    <row r="102" spans="1:10" x14ac:dyDescent="0.2">
      <c r="A102" s="64" t="s">
        <v>214</v>
      </c>
      <c r="B102" s="5" t="str">
        <f t="shared" si="3"/>
        <v>31</v>
      </c>
      <c r="C102" s="5" t="s">
        <v>11</v>
      </c>
      <c r="D102" s="5" t="str">
        <f t="shared" si="4"/>
        <v>05</v>
      </c>
      <c r="E102" s="5" t="str">
        <f t="shared" si="5"/>
        <v>1499</v>
      </c>
      <c r="F102" s="4" t="s">
        <v>215</v>
      </c>
      <c r="G102" s="6" t="s">
        <v>41</v>
      </c>
      <c r="H102" s="65" t="s">
        <v>14</v>
      </c>
      <c r="I102"/>
      <c r="J102"/>
    </row>
    <row r="103" spans="1:10" x14ac:dyDescent="0.2">
      <c r="A103" s="64" t="s">
        <v>216</v>
      </c>
      <c r="B103" s="5" t="str">
        <f t="shared" si="3"/>
        <v>31</v>
      </c>
      <c r="C103" s="5" t="s">
        <v>11</v>
      </c>
      <c r="D103" s="5" t="str">
        <f t="shared" si="4"/>
        <v>06</v>
      </c>
      <c r="E103" s="5" t="str">
        <f t="shared" si="5"/>
        <v>0018</v>
      </c>
      <c r="F103" s="4" t="s">
        <v>217</v>
      </c>
      <c r="G103" s="6" t="s">
        <v>17</v>
      </c>
      <c r="H103" s="65" t="s">
        <v>38</v>
      </c>
      <c r="I103"/>
      <c r="J103"/>
    </row>
    <row r="104" spans="1:10" x14ac:dyDescent="0.2">
      <c r="A104" s="64" t="s">
        <v>218</v>
      </c>
      <c r="B104" s="5" t="str">
        <f t="shared" si="3"/>
        <v>31</v>
      </c>
      <c r="C104" s="5" t="s">
        <v>11</v>
      </c>
      <c r="D104" s="5" t="str">
        <f t="shared" si="4"/>
        <v>06</v>
      </c>
      <c r="E104" s="5" t="str">
        <f t="shared" si="5"/>
        <v>0052</v>
      </c>
      <c r="F104" s="4" t="s">
        <v>219</v>
      </c>
      <c r="G104" s="6" t="s">
        <v>41</v>
      </c>
      <c r="H104" s="65" t="s">
        <v>35</v>
      </c>
      <c r="I104"/>
      <c r="J104"/>
    </row>
    <row r="105" spans="1:10" x14ac:dyDescent="0.2">
      <c r="A105" s="64" t="s">
        <v>220</v>
      </c>
      <c r="B105" s="5" t="str">
        <f t="shared" si="3"/>
        <v>31</v>
      </c>
      <c r="C105" s="5" t="s">
        <v>11</v>
      </c>
      <c r="D105" s="5" t="str">
        <f t="shared" si="4"/>
        <v>06</v>
      </c>
      <c r="E105" s="5" t="str">
        <f t="shared" si="5"/>
        <v>0115</v>
      </c>
      <c r="F105" s="4" t="s">
        <v>221</v>
      </c>
      <c r="G105" s="6" t="s">
        <v>38</v>
      </c>
      <c r="H105" s="65" t="s">
        <v>14</v>
      </c>
      <c r="I105"/>
      <c r="J105"/>
    </row>
    <row r="106" spans="1:10" x14ac:dyDescent="0.2">
      <c r="A106" s="64" t="s">
        <v>222</v>
      </c>
      <c r="B106" s="5" t="str">
        <f t="shared" si="3"/>
        <v>31</v>
      </c>
      <c r="C106" s="5" t="s">
        <v>11</v>
      </c>
      <c r="D106" s="5" t="str">
        <f t="shared" si="4"/>
        <v>06</v>
      </c>
      <c r="E106" s="5" t="str">
        <f t="shared" si="5"/>
        <v>0128</v>
      </c>
      <c r="F106" s="4" t="s">
        <v>223</v>
      </c>
      <c r="G106" s="6" t="s">
        <v>17</v>
      </c>
      <c r="H106" s="65" t="s">
        <v>38</v>
      </c>
      <c r="I106"/>
      <c r="J106"/>
    </row>
    <row r="107" spans="1:10" x14ac:dyDescent="0.2">
      <c r="A107" s="64" t="s">
        <v>224</v>
      </c>
      <c r="B107" s="5" t="str">
        <f t="shared" si="3"/>
        <v>31</v>
      </c>
      <c r="C107" s="5" t="s">
        <v>11</v>
      </c>
      <c r="D107" s="5" t="str">
        <f t="shared" si="4"/>
        <v>06</v>
      </c>
      <c r="E107" s="5" t="str">
        <f t="shared" si="5"/>
        <v>0132</v>
      </c>
      <c r="F107" s="4" t="s">
        <v>225</v>
      </c>
      <c r="G107" s="6" t="s">
        <v>17</v>
      </c>
      <c r="H107" s="65" t="s">
        <v>38</v>
      </c>
      <c r="I107"/>
      <c r="J107"/>
    </row>
    <row r="108" spans="1:10" x14ac:dyDescent="0.2">
      <c r="A108" s="64" t="s">
        <v>226</v>
      </c>
      <c r="B108" s="5" t="str">
        <f t="shared" si="3"/>
        <v>31</v>
      </c>
      <c r="C108" s="5" t="s">
        <v>11</v>
      </c>
      <c r="D108" s="5" t="str">
        <f t="shared" si="4"/>
        <v>06</v>
      </c>
      <c r="E108" s="5" t="str">
        <f t="shared" si="5"/>
        <v>0143</v>
      </c>
      <c r="F108" s="4" t="s">
        <v>227</v>
      </c>
      <c r="G108" s="6" t="s">
        <v>35</v>
      </c>
      <c r="H108" s="65" t="s">
        <v>14</v>
      </c>
      <c r="I108"/>
      <c r="J108"/>
    </row>
    <row r="109" spans="1:10" x14ac:dyDescent="0.2">
      <c r="A109" s="64" t="s">
        <v>228</v>
      </c>
      <c r="B109" s="5" t="str">
        <f t="shared" si="3"/>
        <v>31</v>
      </c>
      <c r="C109" s="5" t="s">
        <v>11</v>
      </c>
      <c r="D109" s="5" t="str">
        <f t="shared" si="4"/>
        <v>06</v>
      </c>
      <c r="E109" s="5" t="str">
        <f t="shared" si="5"/>
        <v>0153</v>
      </c>
      <c r="F109" s="4" t="s">
        <v>229</v>
      </c>
      <c r="G109" s="6" t="s">
        <v>38</v>
      </c>
      <c r="H109" s="65" t="s">
        <v>14</v>
      </c>
      <c r="I109"/>
      <c r="J109"/>
    </row>
    <row r="110" spans="1:10" x14ac:dyDescent="0.2">
      <c r="A110" s="64" t="s">
        <v>230</v>
      </c>
      <c r="B110" s="5" t="str">
        <f t="shared" si="3"/>
        <v>31</v>
      </c>
      <c r="C110" s="5" t="s">
        <v>11</v>
      </c>
      <c r="D110" s="5" t="str">
        <f t="shared" si="4"/>
        <v>06</v>
      </c>
      <c r="E110" s="5" t="str">
        <f t="shared" si="5"/>
        <v>0173</v>
      </c>
      <c r="F110" s="4" t="s">
        <v>231</v>
      </c>
      <c r="G110" s="6" t="s">
        <v>13</v>
      </c>
      <c r="H110" s="65" t="s">
        <v>17</v>
      </c>
      <c r="I110"/>
      <c r="J110"/>
    </row>
    <row r="111" spans="1:10" x14ac:dyDescent="0.2">
      <c r="A111" s="64" t="s">
        <v>232</v>
      </c>
      <c r="B111" s="5" t="str">
        <f t="shared" si="3"/>
        <v>31</v>
      </c>
      <c r="C111" s="5" t="s">
        <v>11</v>
      </c>
      <c r="D111" s="5" t="str">
        <f t="shared" si="4"/>
        <v>06</v>
      </c>
      <c r="E111" s="5" t="str">
        <f t="shared" si="5"/>
        <v>0178</v>
      </c>
      <c r="F111" s="4" t="s">
        <v>233</v>
      </c>
      <c r="G111" s="6" t="s">
        <v>13</v>
      </c>
      <c r="H111" s="65" t="s">
        <v>14</v>
      </c>
      <c r="I111"/>
      <c r="J111"/>
    </row>
    <row r="112" spans="1:10" x14ac:dyDescent="0.2">
      <c r="A112" s="64" t="s">
        <v>234</v>
      </c>
      <c r="B112" s="5" t="str">
        <f t="shared" si="3"/>
        <v>31</v>
      </c>
      <c r="C112" s="5" t="s">
        <v>11</v>
      </c>
      <c r="D112" s="5" t="str">
        <f t="shared" si="4"/>
        <v>06</v>
      </c>
      <c r="E112" s="5" t="str">
        <f t="shared" si="5"/>
        <v>0192</v>
      </c>
      <c r="F112" s="4" t="s">
        <v>235</v>
      </c>
      <c r="G112" s="6" t="s">
        <v>17</v>
      </c>
      <c r="H112" s="65" t="s">
        <v>14</v>
      </c>
      <c r="I112"/>
      <c r="J112"/>
    </row>
    <row r="113" spans="1:10" x14ac:dyDescent="0.2">
      <c r="A113" s="64" t="s">
        <v>236</v>
      </c>
      <c r="B113" s="5" t="str">
        <f t="shared" si="3"/>
        <v>31</v>
      </c>
      <c r="C113" s="5" t="s">
        <v>11</v>
      </c>
      <c r="D113" s="5" t="str">
        <f t="shared" si="4"/>
        <v>06</v>
      </c>
      <c r="E113" s="5" t="str">
        <f t="shared" si="5"/>
        <v>0209</v>
      </c>
      <c r="F113" s="4" t="s">
        <v>237</v>
      </c>
      <c r="G113" s="6" t="s">
        <v>32</v>
      </c>
      <c r="H113" s="65" t="s">
        <v>14</v>
      </c>
      <c r="I113"/>
      <c r="J113"/>
    </row>
    <row r="114" spans="1:10" x14ac:dyDescent="0.2">
      <c r="A114" s="64" t="s">
        <v>238</v>
      </c>
      <c r="B114" s="5" t="str">
        <f t="shared" si="3"/>
        <v>31</v>
      </c>
      <c r="C114" s="5" t="s">
        <v>11</v>
      </c>
      <c r="D114" s="5" t="str">
        <f t="shared" si="4"/>
        <v>06</v>
      </c>
      <c r="E114" s="5" t="str">
        <f t="shared" si="5"/>
        <v>0218</v>
      </c>
      <c r="F114" s="4" t="s">
        <v>239</v>
      </c>
      <c r="G114" s="6" t="s">
        <v>32</v>
      </c>
      <c r="H114" s="65" t="s">
        <v>14</v>
      </c>
      <c r="I114"/>
      <c r="J114"/>
    </row>
    <row r="115" spans="1:10" x14ac:dyDescent="0.2">
      <c r="A115" s="64" t="s">
        <v>240</v>
      </c>
      <c r="B115" s="5" t="str">
        <f t="shared" si="3"/>
        <v>31</v>
      </c>
      <c r="C115" s="5" t="s">
        <v>11</v>
      </c>
      <c r="D115" s="5" t="str">
        <f t="shared" si="4"/>
        <v>06</v>
      </c>
      <c r="E115" s="5" t="str">
        <f t="shared" si="5"/>
        <v>0278</v>
      </c>
      <c r="F115" s="4" t="s">
        <v>241</v>
      </c>
      <c r="G115" s="6" t="s">
        <v>32</v>
      </c>
      <c r="H115" s="65" t="s">
        <v>41</v>
      </c>
      <c r="I115"/>
      <c r="J115"/>
    </row>
    <row r="116" spans="1:10" x14ac:dyDescent="0.2">
      <c r="A116" s="64" t="s">
        <v>242</v>
      </c>
      <c r="B116" s="5" t="str">
        <f t="shared" si="3"/>
        <v>31</v>
      </c>
      <c r="C116" s="5" t="s">
        <v>11</v>
      </c>
      <c r="D116" s="5" t="str">
        <f t="shared" si="4"/>
        <v>06</v>
      </c>
      <c r="E116" s="5" t="str">
        <f t="shared" si="5"/>
        <v>0311</v>
      </c>
      <c r="F116" s="4" t="s">
        <v>243</v>
      </c>
      <c r="G116" s="6" t="s">
        <v>41</v>
      </c>
      <c r="H116" s="65" t="s">
        <v>35</v>
      </c>
      <c r="I116"/>
      <c r="J116"/>
    </row>
    <row r="117" spans="1:10" x14ac:dyDescent="0.2">
      <c r="A117" s="64" t="s">
        <v>244</v>
      </c>
      <c r="B117" s="5" t="str">
        <f t="shared" si="3"/>
        <v>31</v>
      </c>
      <c r="C117" s="5" t="s">
        <v>11</v>
      </c>
      <c r="D117" s="5" t="str">
        <f t="shared" si="4"/>
        <v>06</v>
      </c>
      <c r="E117" s="5" t="str">
        <f t="shared" si="5"/>
        <v>0319</v>
      </c>
      <c r="F117" s="4" t="s">
        <v>245</v>
      </c>
      <c r="G117" s="6" t="s">
        <v>35</v>
      </c>
      <c r="H117" s="65" t="s">
        <v>14</v>
      </c>
      <c r="I117"/>
      <c r="J117"/>
    </row>
    <row r="118" spans="1:10" x14ac:dyDescent="0.2">
      <c r="A118" s="64" t="s">
        <v>246</v>
      </c>
      <c r="B118" s="5" t="str">
        <f t="shared" si="3"/>
        <v>31</v>
      </c>
      <c r="C118" s="5" t="s">
        <v>11</v>
      </c>
      <c r="D118" s="5" t="str">
        <f t="shared" si="4"/>
        <v>06</v>
      </c>
      <c r="E118" s="5" t="str">
        <f t="shared" si="5"/>
        <v>0326</v>
      </c>
      <c r="F118" s="4" t="s">
        <v>247</v>
      </c>
      <c r="G118" s="6" t="s">
        <v>41</v>
      </c>
      <c r="H118" s="65" t="s">
        <v>14</v>
      </c>
      <c r="I118"/>
      <c r="J118"/>
    </row>
    <row r="119" spans="1:10" x14ac:dyDescent="0.2">
      <c r="A119" s="64" t="s">
        <v>248</v>
      </c>
      <c r="B119" s="5" t="str">
        <f t="shared" si="3"/>
        <v>31</v>
      </c>
      <c r="C119" s="5" t="s">
        <v>11</v>
      </c>
      <c r="D119" s="5" t="str">
        <f t="shared" si="4"/>
        <v>06</v>
      </c>
      <c r="E119" s="5" t="str">
        <f t="shared" si="5"/>
        <v>0368</v>
      </c>
      <c r="F119" s="4" t="s">
        <v>249</v>
      </c>
      <c r="G119" s="6" t="s">
        <v>13</v>
      </c>
      <c r="H119" s="65" t="s">
        <v>14</v>
      </c>
      <c r="I119"/>
      <c r="J119"/>
    </row>
    <row r="120" spans="1:10" x14ac:dyDescent="0.2">
      <c r="A120" s="64" t="s">
        <v>250</v>
      </c>
      <c r="B120" s="5" t="str">
        <f t="shared" si="3"/>
        <v>31</v>
      </c>
      <c r="C120" s="5" t="s">
        <v>11</v>
      </c>
      <c r="D120" s="5" t="str">
        <f t="shared" si="4"/>
        <v>06</v>
      </c>
      <c r="E120" s="5" t="str">
        <f t="shared" si="5"/>
        <v>1293</v>
      </c>
      <c r="F120" s="4" t="s">
        <v>251</v>
      </c>
      <c r="G120" s="6" t="s">
        <v>32</v>
      </c>
      <c r="H120" s="65" t="s">
        <v>14</v>
      </c>
      <c r="I120"/>
      <c r="J120"/>
    </row>
    <row r="121" spans="1:10" x14ac:dyDescent="0.2">
      <c r="A121" s="64" t="s">
        <v>252</v>
      </c>
      <c r="B121" s="5" t="str">
        <f t="shared" si="3"/>
        <v>31</v>
      </c>
      <c r="C121" s="5" t="s">
        <v>11</v>
      </c>
      <c r="D121" s="5" t="str">
        <f t="shared" si="4"/>
        <v>06</v>
      </c>
      <c r="E121" s="5" t="str">
        <f t="shared" si="5"/>
        <v>1346</v>
      </c>
      <c r="F121" s="4" t="s">
        <v>253</v>
      </c>
      <c r="G121" s="6" t="s">
        <v>32</v>
      </c>
      <c r="H121" s="65" t="s">
        <v>14</v>
      </c>
      <c r="I121"/>
      <c r="J121"/>
    </row>
    <row r="122" spans="1:10" x14ac:dyDescent="0.2">
      <c r="A122" s="64" t="s">
        <v>254</v>
      </c>
      <c r="B122" s="5" t="str">
        <f t="shared" si="3"/>
        <v>31</v>
      </c>
      <c r="C122" s="5" t="s">
        <v>11</v>
      </c>
      <c r="D122" s="5" t="str">
        <f t="shared" si="4"/>
        <v>06</v>
      </c>
      <c r="E122" s="5" t="str">
        <f t="shared" si="5"/>
        <v>1348</v>
      </c>
      <c r="F122" s="4" t="s">
        <v>255</v>
      </c>
      <c r="G122" s="6" t="s">
        <v>32</v>
      </c>
      <c r="H122" s="65" t="s">
        <v>41</v>
      </c>
      <c r="I122"/>
      <c r="J122"/>
    </row>
    <row r="123" spans="1:10" x14ac:dyDescent="0.2">
      <c r="A123" s="64" t="s">
        <v>256</v>
      </c>
      <c r="B123" s="5" t="str">
        <f t="shared" si="3"/>
        <v>32</v>
      </c>
      <c r="C123" s="5" t="s">
        <v>257</v>
      </c>
      <c r="D123" s="5" t="str">
        <f t="shared" si="4"/>
        <v>07</v>
      </c>
      <c r="E123" s="5" t="str">
        <f t="shared" si="5"/>
        <v>0001</v>
      </c>
      <c r="F123" s="4" t="s">
        <v>258</v>
      </c>
      <c r="G123" s="6" t="s">
        <v>13</v>
      </c>
      <c r="H123" s="65" t="s">
        <v>14</v>
      </c>
      <c r="I123"/>
      <c r="J123"/>
    </row>
    <row r="124" spans="1:10" x14ac:dyDescent="0.2">
      <c r="A124" s="64" t="s">
        <v>259</v>
      </c>
      <c r="B124" s="5" t="str">
        <f t="shared" si="3"/>
        <v>32</v>
      </c>
      <c r="C124" s="5" t="s">
        <v>257</v>
      </c>
      <c r="D124" s="5" t="str">
        <f t="shared" si="4"/>
        <v>07</v>
      </c>
      <c r="E124" s="5" t="str">
        <f t="shared" si="5"/>
        <v>0005</v>
      </c>
      <c r="F124" s="4" t="s">
        <v>260</v>
      </c>
      <c r="G124" s="6" t="s">
        <v>35</v>
      </c>
      <c r="H124" s="65" t="s">
        <v>14</v>
      </c>
      <c r="I124"/>
      <c r="J124"/>
    </row>
    <row r="125" spans="1:10" x14ac:dyDescent="0.2">
      <c r="A125" s="64" t="s">
        <v>261</v>
      </c>
      <c r="B125" s="5" t="str">
        <f t="shared" si="3"/>
        <v>32</v>
      </c>
      <c r="C125" s="5" t="s">
        <v>257</v>
      </c>
      <c r="D125" s="5" t="str">
        <f t="shared" si="4"/>
        <v>07</v>
      </c>
      <c r="E125" s="5" t="str">
        <f t="shared" si="5"/>
        <v>0018</v>
      </c>
      <c r="F125" s="4" t="s">
        <v>262</v>
      </c>
      <c r="G125" s="6" t="s">
        <v>17</v>
      </c>
      <c r="H125" s="65" t="s">
        <v>14</v>
      </c>
      <c r="I125"/>
      <c r="J125"/>
    </row>
    <row r="126" spans="1:10" x14ac:dyDescent="0.2">
      <c r="A126" s="64" t="s">
        <v>263</v>
      </c>
      <c r="B126" s="5" t="str">
        <f t="shared" si="3"/>
        <v>32</v>
      </c>
      <c r="C126" s="5" t="s">
        <v>257</v>
      </c>
      <c r="D126" s="5" t="str">
        <f t="shared" si="4"/>
        <v>07</v>
      </c>
      <c r="E126" s="5" t="str">
        <f t="shared" si="5"/>
        <v>0029</v>
      </c>
      <c r="F126" s="4" t="s">
        <v>264</v>
      </c>
      <c r="G126" s="6" t="s">
        <v>35</v>
      </c>
      <c r="H126" s="65" t="s">
        <v>14</v>
      </c>
      <c r="I126"/>
      <c r="J126"/>
    </row>
    <row r="127" spans="1:10" x14ac:dyDescent="0.2">
      <c r="A127" s="64" t="s">
        <v>265</v>
      </c>
      <c r="B127" s="5" t="str">
        <f t="shared" si="3"/>
        <v>32</v>
      </c>
      <c r="C127" s="5" t="s">
        <v>257</v>
      </c>
      <c r="D127" s="5" t="str">
        <f t="shared" si="4"/>
        <v>07</v>
      </c>
      <c r="E127" s="5" t="str">
        <f t="shared" si="5"/>
        <v>0030</v>
      </c>
      <c r="F127" s="4" t="s">
        <v>266</v>
      </c>
      <c r="G127" s="6" t="s">
        <v>38</v>
      </c>
      <c r="H127" s="65" t="s">
        <v>14</v>
      </c>
      <c r="I127"/>
      <c r="J127"/>
    </row>
    <row r="128" spans="1:10" x14ac:dyDescent="0.2">
      <c r="A128" s="64" t="s">
        <v>267</v>
      </c>
      <c r="B128" s="5" t="str">
        <f t="shared" si="3"/>
        <v>32</v>
      </c>
      <c r="C128" s="5" t="s">
        <v>257</v>
      </c>
      <c r="D128" s="5" t="str">
        <f t="shared" si="4"/>
        <v>07</v>
      </c>
      <c r="E128" s="5" t="str">
        <f t="shared" si="5"/>
        <v>0031</v>
      </c>
      <c r="F128" s="4" t="s">
        <v>268</v>
      </c>
      <c r="G128" s="6" t="s">
        <v>17</v>
      </c>
      <c r="H128" s="65" t="s">
        <v>14</v>
      </c>
      <c r="I128"/>
      <c r="J128"/>
    </row>
    <row r="129" spans="1:10" x14ac:dyDescent="0.2">
      <c r="A129" s="64" t="s">
        <v>269</v>
      </c>
      <c r="B129" s="5" t="str">
        <f t="shared" si="3"/>
        <v>32</v>
      </c>
      <c r="C129" s="5" t="s">
        <v>257</v>
      </c>
      <c r="D129" s="5" t="str">
        <f t="shared" si="4"/>
        <v>07</v>
      </c>
      <c r="E129" s="5" t="str">
        <f t="shared" si="5"/>
        <v>0043</v>
      </c>
      <c r="F129" s="4" t="s">
        <v>270</v>
      </c>
      <c r="G129" s="6" t="s">
        <v>13</v>
      </c>
      <c r="H129" s="65" t="s">
        <v>14</v>
      </c>
      <c r="I129"/>
      <c r="J129"/>
    </row>
    <row r="130" spans="1:10" x14ac:dyDescent="0.2">
      <c r="A130" s="64" t="s">
        <v>271</v>
      </c>
      <c r="B130" s="5" t="str">
        <f t="shared" si="3"/>
        <v>32</v>
      </c>
      <c r="C130" s="5" t="s">
        <v>257</v>
      </c>
      <c r="D130" s="5" t="str">
        <f t="shared" si="4"/>
        <v>07</v>
      </c>
      <c r="E130" s="5" t="str">
        <f t="shared" si="5"/>
        <v>0157</v>
      </c>
      <c r="F130" s="4" t="s">
        <v>272</v>
      </c>
      <c r="G130" s="6" t="s">
        <v>13</v>
      </c>
      <c r="H130" s="65" t="s">
        <v>14</v>
      </c>
      <c r="I130"/>
      <c r="J130"/>
    </row>
    <row r="131" spans="1:10" x14ac:dyDescent="0.2">
      <c r="A131" s="64" t="s">
        <v>273</v>
      </c>
      <c r="B131" s="5" t="str">
        <f t="shared" si="3"/>
        <v>32</v>
      </c>
      <c r="C131" s="5" t="s">
        <v>257</v>
      </c>
      <c r="D131" s="5" t="str">
        <f t="shared" si="4"/>
        <v>07</v>
      </c>
      <c r="E131" s="5" t="str">
        <f t="shared" si="5"/>
        <v>0161</v>
      </c>
      <c r="F131" s="4" t="s">
        <v>274</v>
      </c>
      <c r="G131" s="6" t="s">
        <v>38</v>
      </c>
      <c r="H131" s="65" t="s">
        <v>14</v>
      </c>
      <c r="I131"/>
      <c r="J131"/>
    </row>
    <row r="132" spans="1:10" x14ac:dyDescent="0.2">
      <c r="A132" s="64" t="s">
        <v>275</v>
      </c>
      <c r="B132" s="5" t="str">
        <f t="shared" ref="B132:B195" si="6">LEFT(A132,2)</f>
        <v>32</v>
      </c>
      <c r="C132" s="5" t="s">
        <v>257</v>
      </c>
      <c r="D132" s="5" t="str">
        <f t="shared" ref="D132:D195" si="7">MID(A132,3,2)</f>
        <v>07</v>
      </c>
      <c r="E132" s="5" t="str">
        <f t="shared" ref="E132:E195" si="8">RIGHT(A132,4)</f>
        <v>0179</v>
      </c>
      <c r="F132" s="4" t="s">
        <v>276</v>
      </c>
      <c r="G132" s="6" t="s">
        <v>17</v>
      </c>
      <c r="H132" s="65" t="s">
        <v>14</v>
      </c>
      <c r="I132"/>
      <c r="J132"/>
    </row>
    <row r="133" spans="1:10" x14ac:dyDescent="0.2">
      <c r="A133" s="64" t="s">
        <v>277</v>
      </c>
      <c r="B133" s="5" t="str">
        <f t="shared" si="6"/>
        <v>32</v>
      </c>
      <c r="C133" s="5" t="s">
        <v>257</v>
      </c>
      <c r="D133" s="5" t="str">
        <f t="shared" si="7"/>
        <v>07</v>
      </c>
      <c r="E133" s="5" t="str">
        <f t="shared" si="8"/>
        <v>0223</v>
      </c>
      <c r="F133" s="4" t="s">
        <v>278</v>
      </c>
      <c r="G133" s="6" t="s">
        <v>32</v>
      </c>
      <c r="H133" s="65" t="s">
        <v>14</v>
      </c>
      <c r="I133"/>
      <c r="J133"/>
    </row>
    <row r="134" spans="1:10" x14ac:dyDescent="0.2">
      <c r="A134" s="64" t="s">
        <v>279</v>
      </c>
      <c r="B134" s="5" t="str">
        <f t="shared" si="6"/>
        <v>32</v>
      </c>
      <c r="C134" s="5" t="s">
        <v>257</v>
      </c>
      <c r="D134" s="5" t="str">
        <f t="shared" si="7"/>
        <v>07</v>
      </c>
      <c r="E134" s="5" t="str">
        <f t="shared" si="8"/>
        <v>0277</v>
      </c>
      <c r="F134" s="4" t="s">
        <v>280</v>
      </c>
      <c r="G134" s="6" t="s">
        <v>17</v>
      </c>
      <c r="H134" s="65" t="s">
        <v>38</v>
      </c>
      <c r="I134"/>
      <c r="J134"/>
    </row>
    <row r="135" spans="1:10" x14ac:dyDescent="0.2">
      <c r="A135" s="64" t="s">
        <v>281</v>
      </c>
      <c r="B135" s="5" t="str">
        <f t="shared" si="6"/>
        <v>32</v>
      </c>
      <c r="C135" s="5" t="s">
        <v>257</v>
      </c>
      <c r="D135" s="5" t="str">
        <f t="shared" si="7"/>
        <v>07</v>
      </c>
      <c r="E135" s="5" t="str">
        <f t="shared" si="8"/>
        <v>0296</v>
      </c>
      <c r="F135" s="4" t="s">
        <v>282</v>
      </c>
      <c r="G135" s="6" t="s">
        <v>35</v>
      </c>
      <c r="H135" s="65" t="s">
        <v>14</v>
      </c>
      <c r="I135"/>
      <c r="J135"/>
    </row>
    <row r="136" spans="1:10" x14ac:dyDescent="0.2">
      <c r="A136" s="64" t="s">
        <v>283</v>
      </c>
      <c r="B136" s="5" t="str">
        <f t="shared" si="6"/>
        <v>32</v>
      </c>
      <c r="C136" s="5" t="s">
        <v>257</v>
      </c>
      <c r="D136" s="5" t="str">
        <f t="shared" si="7"/>
        <v>07</v>
      </c>
      <c r="E136" s="5" t="str">
        <f t="shared" si="8"/>
        <v>0359</v>
      </c>
      <c r="F136" s="4" t="s">
        <v>284</v>
      </c>
      <c r="G136" s="6" t="s">
        <v>13</v>
      </c>
      <c r="H136" s="65" t="s">
        <v>14</v>
      </c>
      <c r="I136"/>
      <c r="J136"/>
    </row>
    <row r="137" spans="1:10" x14ac:dyDescent="0.2">
      <c r="A137" s="64" t="s">
        <v>285</v>
      </c>
      <c r="B137" s="5" t="str">
        <f t="shared" si="6"/>
        <v>32</v>
      </c>
      <c r="C137" s="5" t="s">
        <v>257</v>
      </c>
      <c r="D137" s="5" t="str">
        <f t="shared" si="7"/>
        <v>07</v>
      </c>
      <c r="E137" s="5" t="str">
        <f t="shared" si="8"/>
        <v>0385</v>
      </c>
      <c r="F137" s="4" t="s">
        <v>286</v>
      </c>
      <c r="G137" s="6" t="s">
        <v>17</v>
      </c>
      <c r="H137" s="65" t="s">
        <v>14</v>
      </c>
      <c r="I137"/>
      <c r="J137"/>
    </row>
    <row r="138" spans="1:10" x14ac:dyDescent="0.2">
      <c r="A138" s="64" t="s">
        <v>287</v>
      </c>
      <c r="B138" s="5" t="str">
        <f t="shared" si="6"/>
        <v>32</v>
      </c>
      <c r="C138" s="5" t="s">
        <v>257</v>
      </c>
      <c r="D138" s="5" t="str">
        <f t="shared" si="7"/>
        <v>07</v>
      </c>
      <c r="E138" s="5" t="str">
        <f t="shared" si="8"/>
        <v>1500</v>
      </c>
      <c r="F138" s="4" t="s">
        <v>288</v>
      </c>
      <c r="G138" s="6" t="s">
        <v>32</v>
      </c>
      <c r="H138" s="65" t="s">
        <v>41</v>
      </c>
      <c r="I138"/>
      <c r="J138"/>
    </row>
    <row r="139" spans="1:10" x14ac:dyDescent="0.2">
      <c r="A139" s="64" t="s">
        <v>289</v>
      </c>
      <c r="B139" s="5" t="str">
        <f t="shared" si="6"/>
        <v>32</v>
      </c>
      <c r="C139" s="5" t="s">
        <v>257</v>
      </c>
      <c r="D139" s="5" t="str">
        <f t="shared" si="7"/>
        <v>08</v>
      </c>
      <c r="E139" s="5" t="str">
        <f t="shared" si="8"/>
        <v>0014</v>
      </c>
      <c r="F139" s="4" t="s">
        <v>290</v>
      </c>
      <c r="G139" s="6" t="s">
        <v>13</v>
      </c>
      <c r="H139" s="65" t="s">
        <v>17</v>
      </c>
      <c r="I139"/>
      <c r="J139"/>
    </row>
    <row r="140" spans="1:10" x14ac:dyDescent="0.2">
      <c r="A140" s="64" t="s">
        <v>291</v>
      </c>
      <c r="B140" s="5" t="str">
        <f t="shared" si="6"/>
        <v>32</v>
      </c>
      <c r="C140" s="5" t="s">
        <v>257</v>
      </c>
      <c r="D140" s="5" t="str">
        <f t="shared" si="7"/>
        <v>08</v>
      </c>
      <c r="E140" s="5" t="str">
        <f t="shared" si="8"/>
        <v>0036</v>
      </c>
      <c r="F140" s="4" t="s">
        <v>292</v>
      </c>
      <c r="G140" s="6" t="s">
        <v>38</v>
      </c>
      <c r="H140" s="65" t="s">
        <v>14</v>
      </c>
      <c r="I140"/>
      <c r="J140"/>
    </row>
    <row r="141" spans="1:10" x14ac:dyDescent="0.2">
      <c r="A141" s="64" t="s">
        <v>293</v>
      </c>
      <c r="B141" s="5" t="str">
        <f t="shared" si="6"/>
        <v>32</v>
      </c>
      <c r="C141" s="5" t="s">
        <v>257</v>
      </c>
      <c r="D141" s="5" t="str">
        <f t="shared" si="7"/>
        <v>08</v>
      </c>
      <c r="E141" s="5" t="str">
        <f t="shared" si="8"/>
        <v>0048</v>
      </c>
      <c r="F141" s="4" t="s">
        <v>294</v>
      </c>
      <c r="G141" s="6" t="s">
        <v>38</v>
      </c>
      <c r="H141" s="65" t="s">
        <v>14</v>
      </c>
      <c r="I141"/>
      <c r="J141"/>
    </row>
    <row r="142" spans="1:10" x14ac:dyDescent="0.2">
      <c r="A142" s="64" t="s">
        <v>295</v>
      </c>
      <c r="B142" s="5" t="str">
        <f t="shared" si="6"/>
        <v>32</v>
      </c>
      <c r="C142" s="5" t="s">
        <v>257</v>
      </c>
      <c r="D142" s="5" t="str">
        <f t="shared" si="7"/>
        <v>08</v>
      </c>
      <c r="E142" s="5" t="str">
        <f t="shared" si="8"/>
        <v>0071</v>
      </c>
      <c r="F142" s="4" t="s">
        <v>296</v>
      </c>
      <c r="G142" s="6" t="s">
        <v>41</v>
      </c>
      <c r="H142" s="65" t="s">
        <v>14</v>
      </c>
      <c r="I142"/>
      <c r="J142"/>
    </row>
    <row r="143" spans="1:10" x14ac:dyDescent="0.2">
      <c r="A143" s="64" t="s">
        <v>297</v>
      </c>
      <c r="B143" s="5" t="str">
        <f t="shared" si="6"/>
        <v>32</v>
      </c>
      <c r="C143" s="5" t="s">
        <v>257</v>
      </c>
      <c r="D143" s="5" t="str">
        <f t="shared" si="7"/>
        <v>08</v>
      </c>
      <c r="E143" s="5" t="str">
        <f t="shared" si="8"/>
        <v>0072</v>
      </c>
      <c r="F143" s="4" t="s">
        <v>298</v>
      </c>
      <c r="G143" s="6" t="s">
        <v>38</v>
      </c>
      <c r="H143" s="65" t="s">
        <v>14</v>
      </c>
      <c r="I143"/>
      <c r="J143"/>
    </row>
    <row r="144" spans="1:10" x14ac:dyDescent="0.2">
      <c r="A144" s="64" t="s">
        <v>299</v>
      </c>
      <c r="B144" s="5" t="str">
        <f t="shared" si="6"/>
        <v>32</v>
      </c>
      <c r="C144" s="5" t="s">
        <v>257</v>
      </c>
      <c r="D144" s="5" t="str">
        <f t="shared" si="7"/>
        <v>08</v>
      </c>
      <c r="E144" s="5" t="str">
        <f t="shared" si="8"/>
        <v>0093</v>
      </c>
      <c r="F144" s="4" t="s">
        <v>300</v>
      </c>
      <c r="G144" s="6" t="s">
        <v>38</v>
      </c>
      <c r="H144" s="65" t="s">
        <v>14</v>
      </c>
      <c r="I144"/>
      <c r="J144"/>
    </row>
    <row r="145" spans="1:10" x14ac:dyDescent="0.2">
      <c r="A145" s="64" t="s">
        <v>301</v>
      </c>
      <c r="B145" s="5" t="str">
        <f t="shared" si="6"/>
        <v>32</v>
      </c>
      <c r="C145" s="5" t="s">
        <v>257</v>
      </c>
      <c r="D145" s="5" t="str">
        <f t="shared" si="7"/>
        <v>08</v>
      </c>
      <c r="E145" s="5" t="str">
        <f t="shared" si="8"/>
        <v>0100</v>
      </c>
      <c r="F145" s="4" t="s">
        <v>302</v>
      </c>
      <c r="G145" s="6" t="s">
        <v>13</v>
      </c>
      <c r="H145" s="65" t="s">
        <v>14</v>
      </c>
      <c r="I145"/>
      <c r="J145"/>
    </row>
    <row r="146" spans="1:10" x14ac:dyDescent="0.2">
      <c r="A146" s="64" t="s">
        <v>303</v>
      </c>
      <c r="B146" s="5" t="str">
        <f t="shared" si="6"/>
        <v>32</v>
      </c>
      <c r="C146" s="5" t="s">
        <v>257</v>
      </c>
      <c r="D146" s="5" t="str">
        <f t="shared" si="7"/>
        <v>08</v>
      </c>
      <c r="E146" s="5" t="str">
        <f t="shared" si="8"/>
        <v>0119</v>
      </c>
      <c r="F146" s="4" t="s">
        <v>304</v>
      </c>
      <c r="G146" s="6" t="s">
        <v>13</v>
      </c>
      <c r="H146" s="65" t="s">
        <v>17</v>
      </c>
      <c r="I146"/>
      <c r="J146"/>
    </row>
    <row r="147" spans="1:10" x14ac:dyDescent="0.2">
      <c r="A147" s="64" t="s">
        <v>305</v>
      </c>
      <c r="B147" s="5" t="str">
        <f t="shared" si="6"/>
        <v>32</v>
      </c>
      <c r="C147" s="5" t="s">
        <v>257</v>
      </c>
      <c r="D147" s="5" t="str">
        <f t="shared" si="7"/>
        <v>08</v>
      </c>
      <c r="E147" s="5" t="str">
        <f t="shared" si="8"/>
        <v>0123</v>
      </c>
      <c r="F147" s="4" t="s">
        <v>306</v>
      </c>
      <c r="G147" s="6" t="s">
        <v>41</v>
      </c>
      <c r="H147" s="65" t="s">
        <v>35</v>
      </c>
      <c r="I147"/>
      <c r="J147"/>
    </row>
    <row r="148" spans="1:10" x14ac:dyDescent="0.2">
      <c r="A148" s="64" t="s">
        <v>307</v>
      </c>
      <c r="B148" s="5" t="str">
        <f t="shared" si="6"/>
        <v>32</v>
      </c>
      <c r="C148" s="5" t="s">
        <v>257</v>
      </c>
      <c r="D148" s="5" t="str">
        <f t="shared" si="7"/>
        <v>08</v>
      </c>
      <c r="E148" s="5" t="str">
        <f t="shared" si="8"/>
        <v>0125</v>
      </c>
      <c r="F148" s="4" t="s">
        <v>308</v>
      </c>
      <c r="G148" s="6" t="s">
        <v>32</v>
      </c>
      <c r="H148" s="65" t="s">
        <v>41</v>
      </c>
      <c r="I148"/>
      <c r="J148"/>
    </row>
    <row r="149" spans="1:10" x14ac:dyDescent="0.2">
      <c r="A149" s="64" t="s">
        <v>309</v>
      </c>
      <c r="B149" s="5" t="str">
        <f t="shared" si="6"/>
        <v>32</v>
      </c>
      <c r="C149" s="5" t="s">
        <v>257</v>
      </c>
      <c r="D149" s="5" t="str">
        <f t="shared" si="7"/>
        <v>08</v>
      </c>
      <c r="E149" s="5" t="str">
        <f t="shared" si="8"/>
        <v>0138</v>
      </c>
      <c r="F149" s="4" t="s">
        <v>310</v>
      </c>
      <c r="G149" s="6" t="s">
        <v>13</v>
      </c>
      <c r="H149" s="65" t="s">
        <v>17</v>
      </c>
      <c r="I149"/>
      <c r="J149"/>
    </row>
    <row r="150" spans="1:10" x14ac:dyDescent="0.2">
      <c r="A150" s="64" t="s">
        <v>311</v>
      </c>
      <c r="B150" s="5" t="str">
        <f t="shared" si="6"/>
        <v>32</v>
      </c>
      <c r="C150" s="5" t="s">
        <v>257</v>
      </c>
      <c r="D150" s="5" t="str">
        <f t="shared" si="7"/>
        <v>08</v>
      </c>
      <c r="E150" s="5" t="str">
        <f t="shared" si="8"/>
        <v>0182</v>
      </c>
      <c r="F150" s="4" t="s">
        <v>312</v>
      </c>
      <c r="G150" s="6" t="s">
        <v>13</v>
      </c>
      <c r="H150" s="65" t="s">
        <v>17</v>
      </c>
      <c r="I150"/>
      <c r="J150"/>
    </row>
    <row r="151" spans="1:10" x14ac:dyDescent="0.2">
      <c r="A151" s="64" t="s">
        <v>313</v>
      </c>
      <c r="B151" s="5" t="str">
        <f t="shared" si="6"/>
        <v>32</v>
      </c>
      <c r="C151" s="5" t="s">
        <v>257</v>
      </c>
      <c r="D151" s="5" t="str">
        <f t="shared" si="7"/>
        <v>08</v>
      </c>
      <c r="E151" s="5" t="str">
        <f t="shared" si="8"/>
        <v>0301</v>
      </c>
      <c r="F151" s="4" t="s">
        <v>314</v>
      </c>
      <c r="G151" s="6" t="s">
        <v>32</v>
      </c>
      <c r="H151" s="65" t="s">
        <v>14</v>
      </c>
      <c r="I151"/>
      <c r="J151"/>
    </row>
    <row r="152" spans="1:10" x14ac:dyDescent="0.2">
      <c r="A152" s="64" t="s">
        <v>315</v>
      </c>
      <c r="B152" s="5" t="str">
        <f t="shared" si="6"/>
        <v>32</v>
      </c>
      <c r="C152" s="5" t="s">
        <v>257</v>
      </c>
      <c r="D152" s="5" t="str">
        <f t="shared" si="7"/>
        <v>08</v>
      </c>
      <c r="E152" s="5" t="str">
        <f t="shared" si="8"/>
        <v>0333</v>
      </c>
      <c r="F152" s="4" t="s">
        <v>316</v>
      </c>
      <c r="G152" s="6" t="s">
        <v>38</v>
      </c>
      <c r="H152" s="65" t="s">
        <v>14</v>
      </c>
      <c r="I152"/>
      <c r="J152"/>
    </row>
    <row r="153" spans="1:10" x14ac:dyDescent="0.2">
      <c r="A153" s="64" t="s">
        <v>317</v>
      </c>
      <c r="B153" s="5" t="str">
        <f t="shared" si="6"/>
        <v>32</v>
      </c>
      <c r="C153" s="5" t="s">
        <v>257</v>
      </c>
      <c r="D153" s="5" t="str">
        <f t="shared" si="7"/>
        <v>08</v>
      </c>
      <c r="E153" s="5" t="str">
        <f t="shared" si="8"/>
        <v>0335</v>
      </c>
      <c r="F153" s="4" t="s">
        <v>318</v>
      </c>
      <c r="G153" s="6" t="s">
        <v>17</v>
      </c>
      <c r="H153" s="65" t="s">
        <v>14</v>
      </c>
      <c r="I153"/>
      <c r="J153"/>
    </row>
    <row r="154" spans="1:10" x14ac:dyDescent="0.2">
      <c r="A154" s="64" t="s">
        <v>319</v>
      </c>
      <c r="B154" s="5" t="str">
        <f t="shared" si="6"/>
        <v>32</v>
      </c>
      <c r="C154" s="5" t="s">
        <v>257</v>
      </c>
      <c r="D154" s="5" t="str">
        <f t="shared" si="7"/>
        <v>08</v>
      </c>
      <c r="E154" s="5" t="str">
        <f t="shared" si="8"/>
        <v>0467</v>
      </c>
      <c r="F154" s="4" t="s">
        <v>320</v>
      </c>
      <c r="G154" s="6" t="s">
        <v>41</v>
      </c>
      <c r="H154" s="65" t="s">
        <v>14</v>
      </c>
      <c r="I154"/>
      <c r="J154"/>
    </row>
    <row r="155" spans="1:10" x14ac:dyDescent="0.2">
      <c r="A155" s="64" t="s">
        <v>321</v>
      </c>
      <c r="B155" s="5" t="str">
        <f t="shared" si="6"/>
        <v>32</v>
      </c>
      <c r="C155" s="5" t="s">
        <v>257</v>
      </c>
      <c r="D155" s="5" t="str">
        <f t="shared" si="7"/>
        <v>08</v>
      </c>
      <c r="E155" s="5" t="str">
        <f t="shared" si="8"/>
        <v>0562</v>
      </c>
      <c r="F155" s="4" t="s">
        <v>322</v>
      </c>
      <c r="G155" s="6" t="s">
        <v>35</v>
      </c>
      <c r="H155" s="65" t="s">
        <v>14</v>
      </c>
      <c r="I155"/>
      <c r="J155"/>
    </row>
    <row r="156" spans="1:10" x14ac:dyDescent="0.2">
      <c r="A156" s="64" t="s">
        <v>323</v>
      </c>
      <c r="B156" s="5" t="str">
        <f t="shared" si="6"/>
        <v>32</v>
      </c>
      <c r="C156" s="5" t="s">
        <v>257</v>
      </c>
      <c r="D156" s="5" t="str">
        <f t="shared" si="7"/>
        <v>08</v>
      </c>
      <c r="E156" s="5" t="str">
        <f t="shared" si="8"/>
        <v>1367</v>
      </c>
      <c r="F156" s="4" t="s">
        <v>324</v>
      </c>
      <c r="G156" s="6" t="s">
        <v>32</v>
      </c>
      <c r="H156" s="65" t="s">
        <v>14</v>
      </c>
      <c r="I156"/>
      <c r="J156"/>
    </row>
    <row r="157" spans="1:10" x14ac:dyDescent="0.2">
      <c r="A157" s="64" t="s">
        <v>325</v>
      </c>
      <c r="B157" s="5" t="str">
        <f t="shared" si="6"/>
        <v>32</v>
      </c>
      <c r="C157" s="5" t="s">
        <v>257</v>
      </c>
      <c r="D157" s="5" t="str">
        <f t="shared" si="7"/>
        <v>08</v>
      </c>
      <c r="E157" s="5" t="str">
        <f t="shared" si="8"/>
        <v>1376</v>
      </c>
      <c r="F157" s="4" t="s">
        <v>326</v>
      </c>
      <c r="G157" s="6" t="s">
        <v>35</v>
      </c>
      <c r="H157" s="65" t="s">
        <v>14</v>
      </c>
      <c r="I157"/>
      <c r="J157"/>
    </row>
    <row r="158" spans="1:10" x14ac:dyDescent="0.2">
      <c r="A158" s="64" t="s">
        <v>327</v>
      </c>
      <c r="B158" s="5" t="str">
        <f t="shared" si="6"/>
        <v>32</v>
      </c>
      <c r="C158" s="5" t="s">
        <v>257</v>
      </c>
      <c r="D158" s="5" t="str">
        <f t="shared" si="7"/>
        <v>09</v>
      </c>
      <c r="E158" s="5" t="str">
        <f t="shared" si="8"/>
        <v>0004</v>
      </c>
      <c r="F158" s="4" t="s">
        <v>328</v>
      </c>
      <c r="G158" s="6" t="s">
        <v>13</v>
      </c>
      <c r="H158" s="65" t="s">
        <v>14</v>
      </c>
      <c r="I158"/>
      <c r="J158"/>
    </row>
    <row r="159" spans="1:10" x14ac:dyDescent="0.2">
      <c r="A159" s="64" t="s">
        <v>329</v>
      </c>
      <c r="B159" s="5" t="str">
        <f t="shared" si="6"/>
        <v>32</v>
      </c>
      <c r="C159" s="5" t="s">
        <v>257</v>
      </c>
      <c r="D159" s="5" t="str">
        <f t="shared" si="7"/>
        <v>09</v>
      </c>
      <c r="E159" s="5" t="str">
        <f t="shared" si="8"/>
        <v>0022</v>
      </c>
      <c r="F159" s="4" t="s">
        <v>330</v>
      </c>
      <c r="G159" s="6" t="s">
        <v>41</v>
      </c>
      <c r="H159" s="65" t="s">
        <v>14</v>
      </c>
      <c r="I159"/>
      <c r="J159"/>
    </row>
    <row r="160" spans="1:10" x14ac:dyDescent="0.2">
      <c r="A160" s="64" t="s">
        <v>331</v>
      </c>
      <c r="B160" s="5" t="str">
        <f t="shared" si="6"/>
        <v>32</v>
      </c>
      <c r="C160" s="5" t="s">
        <v>257</v>
      </c>
      <c r="D160" s="5" t="str">
        <f t="shared" si="7"/>
        <v>09</v>
      </c>
      <c r="E160" s="5" t="str">
        <f t="shared" si="8"/>
        <v>0028</v>
      </c>
      <c r="F160" s="4" t="s">
        <v>332</v>
      </c>
      <c r="G160" s="6" t="s">
        <v>13</v>
      </c>
      <c r="H160" s="65" t="s">
        <v>14</v>
      </c>
      <c r="I160"/>
      <c r="J160"/>
    </row>
    <row r="161" spans="1:10" x14ac:dyDescent="0.2">
      <c r="A161" s="64" t="s">
        <v>333</v>
      </c>
      <c r="B161" s="5" t="str">
        <f t="shared" si="6"/>
        <v>32</v>
      </c>
      <c r="C161" s="5" t="s">
        <v>257</v>
      </c>
      <c r="D161" s="5" t="str">
        <f t="shared" si="7"/>
        <v>09</v>
      </c>
      <c r="E161" s="5" t="str">
        <f t="shared" si="8"/>
        <v>0042</v>
      </c>
      <c r="F161" s="4" t="s">
        <v>334</v>
      </c>
      <c r="G161" s="6" t="s">
        <v>13</v>
      </c>
      <c r="H161" s="65" t="s">
        <v>14</v>
      </c>
      <c r="I161"/>
      <c r="J161"/>
    </row>
    <row r="162" spans="1:10" x14ac:dyDescent="0.2">
      <c r="A162" s="64" t="s">
        <v>335</v>
      </c>
      <c r="B162" s="5" t="str">
        <f t="shared" si="6"/>
        <v>32</v>
      </c>
      <c r="C162" s="5" t="s">
        <v>257</v>
      </c>
      <c r="D162" s="5" t="str">
        <f t="shared" si="7"/>
        <v>09</v>
      </c>
      <c r="E162" s="5" t="str">
        <f t="shared" si="8"/>
        <v>0053</v>
      </c>
      <c r="F162" s="4" t="s">
        <v>336</v>
      </c>
      <c r="G162" s="6" t="s">
        <v>13</v>
      </c>
      <c r="H162" s="65" t="s">
        <v>14</v>
      </c>
      <c r="I162"/>
      <c r="J162"/>
    </row>
    <row r="163" spans="1:10" x14ac:dyDescent="0.2">
      <c r="A163" s="64" t="s">
        <v>337</v>
      </c>
      <c r="B163" s="5" t="str">
        <f t="shared" si="6"/>
        <v>32</v>
      </c>
      <c r="C163" s="5" t="s">
        <v>257</v>
      </c>
      <c r="D163" s="5" t="str">
        <f t="shared" si="7"/>
        <v>09</v>
      </c>
      <c r="E163" s="5" t="str">
        <f t="shared" si="8"/>
        <v>0055</v>
      </c>
      <c r="F163" s="4" t="s">
        <v>338</v>
      </c>
      <c r="G163" s="6" t="s">
        <v>13</v>
      </c>
      <c r="H163" s="65" t="s">
        <v>17</v>
      </c>
      <c r="I163"/>
      <c r="J163"/>
    </row>
    <row r="164" spans="1:10" x14ac:dyDescent="0.2">
      <c r="A164" s="64" t="s">
        <v>339</v>
      </c>
      <c r="B164" s="5" t="str">
        <f t="shared" si="6"/>
        <v>32</v>
      </c>
      <c r="C164" s="5" t="s">
        <v>257</v>
      </c>
      <c r="D164" s="5" t="str">
        <f t="shared" si="7"/>
        <v>09</v>
      </c>
      <c r="E164" s="5" t="str">
        <f t="shared" si="8"/>
        <v>0058</v>
      </c>
      <c r="F164" s="4" t="s">
        <v>340</v>
      </c>
      <c r="G164" s="6" t="s">
        <v>17</v>
      </c>
      <c r="H164" s="65" t="s">
        <v>14</v>
      </c>
      <c r="I164"/>
      <c r="J164"/>
    </row>
    <row r="165" spans="1:10" x14ac:dyDescent="0.2">
      <c r="A165" s="64" t="s">
        <v>341</v>
      </c>
      <c r="B165" s="5" t="str">
        <f t="shared" si="6"/>
        <v>32</v>
      </c>
      <c r="C165" s="5" t="s">
        <v>257</v>
      </c>
      <c r="D165" s="5" t="str">
        <f t="shared" si="7"/>
        <v>09</v>
      </c>
      <c r="E165" s="5" t="str">
        <f t="shared" si="8"/>
        <v>0063</v>
      </c>
      <c r="F165" s="4" t="s">
        <v>342</v>
      </c>
      <c r="G165" s="6" t="s">
        <v>13</v>
      </c>
      <c r="H165" s="65" t="s">
        <v>14</v>
      </c>
      <c r="I165"/>
      <c r="J165"/>
    </row>
    <row r="166" spans="1:10" x14ac:dyDescent="0.2">
      <c r="A166" s="64" t="s">
        <v>343</v>
      </c>
      <c r="B166" s="5" t="str">
        <f t="shared" si="6"/>
        <v>32</v>
      </c>
      <c r="C166" s="5" t="s">
        <v>257</v>
      </c>
      <c r="D166" s="5" t="str">
        <f t="shared" si="7"/>
        <v>09</v>
      </c>
      <c r="E166" s="5" t="str">
        <f t="shared" si="8"/>
        <v>0073</v>
      </c>
      <c r="F166" s="4" t="s">
        <v>344</v>
      </c>
      <c r="G166" s="6" t="s">
        <v>38</v>
      </c>
      <c r="H166" s="65" t="s">
        <v>14</v>
      </c>
      <c r="I166"/>
      <c r="J166"/>
    </row>
    <row r="167" spans="1:10" x14ac:dyDescent="0.2">
      <c r="A167" s="64" t="s">
        <v>345</v>
      </c>
      <c r="B167" s="5" t="str">
        <f t="shared" si="6"/>
        <v>32</v>
      </c>
      <c r="C167" s="5" t="s">
        <v>257</v>
      </c>
      <c r="D167" s="5" t="str">
        <f t="shared" si="7"/>
        <v>09</v>
      </c>
      <c r="E167" s="5" t="str">
        <f t="shared" si="8"/>
        <v>0088</v>
      </c>
      <c r="F167" s="4" t="s">
        <v>346</v>
      </c>
      <c r="G167" s="6" t="s">
        <v>13</v>
      </c>
      <c r="H167" s="65" t="s">
        <v>14</v>
      </c>
      <c r="I167"/>
      <c r="J167"/>
    </row>
    <row r="168" spans="1:10" x14ac:dyDescent="0.2">
      <c r="A168" s="64" t="s">
        <v>347</v>
      </c>
      <c r="B168" s="5" t="str">
        <f t="shared" si="6"/>
        <v>32</v>
      </c>
      <c r="C168" s="5" t="s">
        <v>257</v>
      </c>
      <c r="D168" s="5" t="str">
        <f t="shared" si="7"/>
        <v>09</v>
      </c>
      <c r="E168" s="5" t="str">
        <f t="shared" si="8"/>
        <v>0110</v>
      </c>
      <c r="F168" s="4" t="s">
        <v>348</v>
      </c>
      <c r="G168" s="6" t="s">
        <v>13</v>
      </c>
      <c r="H168" s="65" t="s">
        <v>14</v>
      </c>
      <c r="I168"/>
      <c r="J168"/>
    </row>
    <row r="169" spans="1:10" x14ac:dyDescent="0.2">
      <c r="A169" s="64" t="s">
        <v>349</v>
      </c>
      <c r="B169" s="5" t="str">
        <f t="shared" si="6"/>
        <v>32</v>
      </c>
      <c r="C169" s="5" t="s">
        <v>257</v>
      </c>
      <c r="D169" s="5" t="str">
        <f t="shared" si="7"/>
        <v>09</v>
      </c>
      <c r="E169" s="5" t="str">
        <f t="shared" si="8"/>
        <v>0114</v>
      </c>
      <c r="F169" s="4" t="s">
        <v>350</v>
      </c>
      <c r="G169" s="6" t="s">
        <v>17</v>
      </c>
      <c r="H169" s="65" t="s">
        <v>38</v>
      </c>
      <c r="I169"/>
      <c r="J169"/>
    </row>
    <row r="170" spans="1:10" x14ac:dyDescent="0.2">
      <c r="A170" s="64" t="s">
        <v>351</v>
      </c>
      <c r="B170" s="5" t="str">
        <f t="shared" si="6"/>
        <v>32</v>
      </c>
      <c r="C170" s="5" t="s">
        <v>257</v>
      </c>
      <c r="D170" s="5" t="str">
        <f t="shared" si="7"/>
        <v>09</v>
      </c>
      <c r="E170" s="5" t="str">
        <f t="shared" si="8"/>
        <v>0126</v>
      </c>
      <c r="F170" s="4" t="s">
        <v>352</v>
      </c>
      <c r="G170" s="6" t="s">
        <v>38</v>
      </c>
      <c r="H170" s="65" t="s">
        <v>14</v>
      </c>
      <c r="I170"/>
      <c r="J170"/>
    </row>
    <row r="171" spans="1:10" x14ac:dyDescent="0.2">
      <c r="A171" s="64" t="s">
        <v>353</v>
      </c>
      <c r="B171" s="5" t="str">
        <f t="shared" si="6"/>
        <v>32</v>
      </c>
      <c r="C171" s="5" t="s">
        <v>257</v>
      </c>
      <c r="D171" s="5" t="str">
        <f t="shared" si="7"/>
        <v>09</v>
      </c>
      <c r="E171" s="5" t="str">
        <f t="shared" si="8"/>
        <v>0132</v>
      </c>
      <c r="F171" s="4" t="s">
        <v>354</v>
      </c>
      <c r="G171" s="6" t="s">
        <v>13</v>
      </c>
      <c r="H171" s="65" t="s">
        <v>14</v>
      </c>
      <c r="I171"/>
      <c r="J171"/>
    </row>
    <row r="172" spans="1:10" x14ac:dyDescent="0.2">
      <c r="A172" s="64" t="s">
        <v>355</v>
      </c>
      <c r="B172" s="5" t="str">
        <f t="shared" si="6"/>
        <v>32</v>
      </c>
      <c r="C172" s="5" t="s">
        <v>257</v>
      </c>
      <c r="D172" s="5" t="str">
        <f t="shared" si="7"/>
        <v>09</v>
      </c>
      <c r="E172" s="5" t="str">
        <f t="shared" si="8"/>
        <v>0163</v>
      </c>
      <c r="F172" s="4" t="s">
        <v>356</v>
      </c>
      <c r="G172" s="6" t="s">
        <v>38</v>
      </c>
      <c r="H172" s="65" t="s">
        <v>14</v>
      </c>
      <c r="I172"/>
      <c r="J172"/>
    </row>
    <row r="173" spans="1:10" x14ac:dyDescent="0.2">
      <c r="A173" s="64" t="s">
        <v>357</v>
      </c>
      <c r="B173" s="5" t="str">
        <f t="shared" si="6"/>
        <v>32</v>
      </c>
      <c r="C173" s="5" t="s">
        <v>257</v>
      </c>
      <c r="D173" s="5" t="str">
        <f t="shared" si="7"/>
        <v>09</v>
      </c>
      <c r="E173" s="5" t="str">
        <f t="shared" si="8"/>
        <v>0215</v>
      </c>
      <c r="F173" s="4" t="s">
        <v>358</v>
      </c>
      <c r="G173" s="6" t="s">
        <v>32</v>
      </c>
      <c r="H173" s="65" t="s">
        <v>14</v>
      </c>
      <c r="I173"/>
      <c r="J173"/>
    </row>
    <row r="174" spans="1:10" x14ac:dyDescent="0.2">
      <c r="A174" s="64" t="s">
        <v>359</v>
      </c>
      <c r="B174" s="5" t="str">
        <f t="shared" si="6"/>
        <v>32</v>
      </c>
      <c r="C174" s="5" t="s">
        <v>257</v>
      </c>
      <c r="D174" s="5" t="str">
        <f t="shared" si="7"/>
        <v>09</v>
      </c>
      <c r="E174" s="5" t="str">
        <f t="shared" si="8"/>
        <v>0218</v>
      </c>
      <c r="F174" s="4" t="s">
        <v>360</v>
      </c>
      <c r="G174" s="6" t="s">
        <v>32</v>
      </c>
      <c r="H174" s="65" t="s">
        <v>41</v>
      </c>
      <c r="I174"/>
      <c r="J174"/>
    </row>
    <row r="175" spans="1:10" x14ac:dyDescent="0.2">
      <c r="A175" s="64" t="s">
        <v>361</v>
      </c>
      <c r="B175" s="5" t="str">
        <f t="shared" si="6"/>
        <v>32</v>
      </c>
      <c r="C175" s="5" t="s">
        <v>257</v>
      </c>
      <c r="D175" s="5" t="str">
        <f t="shared" si="7"/>
        <v>09</v>
      </c>
      <c r="E175" s="5" t="str">
        <f t="shared" si="8"/>
        <v>0219</v>
      </c>
      <c r="F175" s="4" t="s">
        <v>362</v>
      </c>
      <c r="G175" s="6" t="s">
        <v>35</v>
      </c>
      <c r="H175" s="65" t="s">
        <v>14</v>
      </c>
      <c r="I175"/>
      <c r="J175"/>
    </row>
    <row r="176" spans="1:10" x14ac:dyDescent="0.2">
      <c r="A176" s="64" t="s">
        <v>363</v>
      </c>
      <c r="B176" s="5" t="str">
        <f t="shared" si="6"/>
        <v>32</v>
      </c>
      <c r="C176" s="5" t="s">
        <v>257</v>
      </c>
      <c r="D176" s="5" t="str">
        <f t="shared" si="7"/>
        <v>09</v>
      </c>
      <c r="E176" s="5" t="str">
        <f t="shared" si="8"/>
        <v>0229</v>
      </c>
      <c r="F176" s="4" t="s">
        <v>364</v>
      </c>
      <c r="G176" s="6" t="s">
        <v>32</v>
      </c>
      <c r="H176" s="65" t="s">
        <v>14</v>
      </c>
      <c r="I176"/>
      <c r="J176"/>
    </row>
    <row r="177" spans="1:10" x14ac:dyDescent="0.2">
      <c r="A177" s="64" t="s">
        <v>365</v>
      </c>
      <c r="B177" s="5" t="str">
        <f t="shared" si="6"/>
        <v>32</v>
      </c>
      <c r="C177" s="5" t="s">
        <v>257</v>
      </c>
      <c r="D177" s="5" t="str">
        <f t="shared" si="7"/>
        <v>09</v>
      </c>
      <c r="E177" s="5" t="str">
        <f t="shared" si="8"/>
        <v>0232</v>
      </c>
      <c r="F177" s="4" t="s">
        <v>366</v>
      </c>
      <c r="G177" s="6" t="s">
        <v>35</v>
      </c>
      <c r="H177" s="65" t="s">
        <v>14</v>
      </c>
      <c r="I177"/>
      <c r="J177"/>
    </row>
    <row r="178" spans="1:10" x14ac:dyDescent="0.2">
      <c r="A178" s="64" t="s">
        <v>367</v>
      </c>
      <c r="B178" s="5" t="str">
        <f t="shared" si="6"/>
        <v>32</v>
      </c>
      <c r="C178" s="5" t="s">
        <v>257</v>
      </c>
      <c r="D178" s="5" t="str">
        <f t="shared" si="7"/>
        <v>09</v>
      </c>
      <c r="E178" s="5" t="str">
        <f t="shared" si="8"/>
        <v>0274</v>
      </c>
      <c r="F178" s="4" t="s">
        <v>368</v>
      </c>
      <c r="G178" s="6" t="s">
        <v>13</v>
      </c>
      <c r="H178" s="65" t="s">
        <v>14</v>
      </c>
      <c r="I178"/>
      <c r="J178"/>
    </row>
    <row r="179" spans="1:10" x14ac:dyDescent="0.2">
      <c r="A179" s="64" t="s">
        <v>369</v>
      </c>
      <c r="B179" s="5" t="str">
        <f t="shared" si="6"/>
        <v>32</v>
      </c>
      <c r="C179" s="5" t="s">
        <v>257</v>
      </c>
      <c r="D179" s="5" t="str">
        <f t="shared" si="7"/>
        <v>09</v>
      </c>
      <c r="E179" s="5" t="str">
        <f t="shared" si="8"/>
        <v>0294</v>
      </c>
      <c r="F179" s="4" t="s">
        <v>370</v>
      </c>
      <c r="G179" s="6" t="s">
        <v>13</v>
      </c>
      <c r="H179" s="65" t="s">
        <v>14</v>
      </c>
      <c r="I179"/>
      <c r="J179"/>
    </row>
    <row r="180" spans="1:10" x14ac:dyDescent="0.2">
      <c r="A180" s="64" t="s">
        <v>371</v>
      </c>
      <c r="B180" s="5" t="str">
        <f t="shared" si="6"/>
        <v>32</v>
      </c>
      <c r="C180" s="5" t="s">
        <v>257</v>
      </c>
      <c r="D180" s="5" t="str">
        <f t="shared" si="7"/>
        <v>09</v>
      </c>
      <c r="E180" s="5" t="str">
        <f t="shared" si="8"/>
        <v>0303</v>
      </c>
      <c r="F180" s="4" t="s">
        <v>372</v>
      </c>
      <c r="G180" s="6" t="s">
        <v>35</v>
      </c>
      <c r="H180" s="65" t="s">
        <v>14</v>
      </c>
      <c r="I180"/>
      <c r="J180"/>
    </row>
    <row r="181" spans="1:10" x14ac:dyDescent="0.2">
      <c r="A181" s="64" t="s">
        <v>373</v>
      </c>
      <c r="B181" s="5" t="str">
        <f t="shared" si="6"/>
        <v>32</v>
      </c>
      <c r="C181" s="5" t="s">
        <v>257</v>
      </c>
      <c r="D181" s="5" t="str">
        <f t="shared" si="7"/>
        <v>09</v>
      </c>
      <c r="E181" s="5" t="str">
        <f t="shared" si="8"/>
        <v>0313</v>
      </c>
      <c r="F181" s="4" t="s">
        <v>374</v>
      </c>
      <c r="G181" s="6" t="s">
        <v>32</v>
      </c>
      <c r="H181" s="65" t="s">
        <v>41</v>
      </c>
      <c r="I181"/>
      <c r="J181"/>
    </row>
    <row r="182" spans="1:10" x14ac:dyDescent="0.2">
      <c r="A182" s="64" t="s">
        <v>375</v>
      </c>
      <c r="B182" s="5" t="str">
        <f t="shared" si="6"/>
        <v>32</v>
      </c>
      <c r="C182" s="5" t="s">
        <v>257</v>
      </c>
      <c r="D182" s="5" t="str">
        <f t="shared" si="7"/>
        <v>09</v>
      </c>
      <c r="E182" s="5" t="str">
        <f t="shared" si="8"/>
        <v>0323</v>
      </c>
      <c r="F182" s="4" t="s">
        <v>376</v>
      </c>
      <c r="G182" s="6" t="s">
        <v>32</v>
      </c>
      <c r="H182" s="65" t="s">
        <v>41</v>
      </c>
      <c r="I182"/>
      <c r="J182"/>
    </row>
    <row r="183" spans="1:10" x14ac:dyDescent="0.2">
      <c r="A183" s="64" t="s">
        <v>377</v>
      </c>
      <c r="B183" s="5" t="str">
        <f t="shared" si="6"/>
        <v>32</v>
      </c>
      <c r="C183" s="5" t="s">
        <v>257</v>
      </c>
      <c r="D183" s="5" t="str">
        <f t="shared" si="7"/>
        <v>09</v>
      </c>
      <c r="E183" s="5" t="str">
        <f t="shared" si="8"/>
        <v>0327</v>
      </c>
      <c r="F183" s="4" t="s">
        <v>378</v>
      </c>
      <c r="G183" s="6" t="s">
        <v>35</v>
      </c>
      <c r="H183" s="65" t="s">
        <v>14</v>
      </c>
      <c r="I183"/>
      <c r="J183"/>
    </row>
    <row r="184" spans="1:10" x14ac:dyDescent="0.2">
      <c r="A184" s="64" t="s">
        <v>379</v>
      </c>
      <c r="B184" s="5" t="str">
        <f t="shared" si="6"/>
        <v>32</v>
      </c>
      <c r="C184" s="5" t="s">
        <v>257</v>
      </c>
      <c r="D184" s="5" t="str">
        <f t="shared" si="7"/>
        <v>09</v>
      </c>
      <c r="E184" s="5" t="str">
        <f t="shared" si="8"/>
        <v>0328</v>
      </c>
      <c r="F184" s="4" t="s">
        <v>380</v>
      </c>
      <c r="G184" s="6" t="s">
        <v>41</v>
      </c>
      <c r="H184" s="65" t="s">
        <v>14</v>
      </c>
      <c r="I184"/>
      <c r="J184"/>
    </row>
    <row r="185" spans="1:10" x14ac:dyDescent="0.2">
      <c r="A185" s="64" t="s">
        <v>381</v>
      </c>
      <c r="B185" s="5" t="str">
        <f t="shared" si="6"/>
        <v>32</v>
      </c>
      <c r="C185" s="5" t="s">
        <v>257</v>
      </c>
      <c r="D185" s="5" t="str">
        <f t="shared" si="7"/>
        <v>09</v>
      </c>
      <c r="E185" s="5" t="str">
        <f t="shared" si="8"/>
        <v>0361</v>
      </c>
      <c r="F185" s="4" t="s">
        <v>382</v>
      </c>
      <c r="G185" s="6" t="s">
        <v>41</v>
      </c>
      <c r="H185" s="65" t="s">
        <v>14</v>
      </c>
      <c r="I185"/>
      <c r="J185"/>
    </row>
    <row r="186" spans="1:10" x14ac:dyDescent="0.2">
      <c r="A186" s="64" t="s">
        <v>383</v>
      </c>
      <c r="B186" s="5" t="str">
        <f t="shared" si="6"/>
        <v>32</v>
      </c>
      <c r="C186" s="5" t="s">
        <v>257</v>
      </c>
      <c r="D186" s="5" t="str">
        <f t="shared" si="7"/>
        <v>09</v>
      </c>
      <c r="E186" s="5" t="str">
        <f t="shared" si="8"/>
        <v>0449</v>
      </c>
      <c r="F186" s="4" t="s">
        <v>384</v>
      </c>
      <c r="G186" s="6" t="s">
        <v>17</v>
      </c>
      <c r="H186" s="65" t="s">
        <v>38</v>
      </c>
      <c r="I186"/>
      <c r="J186"/>
    </row>
    <row r="187" spans="1:10" x14ac:dyDescent="0.2">
      <c r="A187" s="64" t="s">
        <v>385</v>
      </c>
      <c r="B187" s="5" t="str">
        <f t="shared" si="6"/>
        <v>32</v>
      </c>
      <c r="C187" s="5" t="s">
        <v>257</v>
      </c>
      <c r="D187" s="5" t="str">
        <f t="shared" si="7"/>
        <v>09</v>
      </c>
      <c r="E187" s="5" t="str">
        <f t="shared" si="8"/>
        <v>0454</v>
      </c>
      <c r="F187" s="4" t="s">
        <v>386</v>
      </c>
      <c r="G187" s="6" t="s">
        <v>32</v>
      </c>
      <c r="H187" s="65" t="s">
        <v>14</v>
      </c>
      <c r="I187"/>
      <c r="J187"/>
    </row>
    <row r="188" spans="1:10" x14ac:dyDescent="0.2">
      <c r="A188" s="64" t="s">
        <v>387</v>
      </c>
      <c r="B188" s="5" t="str">
        <f t="shared" si="6"/>
        <v>32</v>
      </c>
      <c r="C188" s="5" t="s">
        <v>257</v>
      </c>
      <c r="D188" s="5" t="str">
        <f t="shared" si="7"/>
        <v>09</v>
      </c>
      <c r="E188" s="5" t="str">
        <f t="shared" si="8"/>
        <v>0457</v>
      </c>
      <c r="F188" s="4" t="s">
        <v>388</v>
      </c>
      <c r="G188" s="6" t="s">
        <v>13</v>
      </c>
      <c r="H188" s="65" t="s">
        <v>14</v>
      </c>
      <c r="I188"/>
      <c r="J188"/>
    </row>
    <row r="189" spans="1:10" x14ac:dyDescent="0.2">
      <c r="A189" s="64" t="s">
        <v>389</v>
      </c>
      <c r="B189" s="5" t="str">
        <f t="shared" si="6"/>
        <v>32</v>
      </c>
      <c r="C189" s="5" t="s">
        <v>257</v>
      </c>
      <c r="D189" s="5" t="str">
        <f t="shared" si="7"/>
        <v>09</v>
      </c>
      <c r="E189" s="5" t="str">
        <f t="shared" si="8"/>
        <v>0555</v>
      </c>
      <c r="F189" s="4" t="s">
        <v>390</v>
      </c>
      <c r="G189" s="6" t="s">
        <v>13</v>
      </c>
      <c r="H189" s="65" t="s">
        <v>14</v>
      </c>
      <c r="I189"/>
      <c r="J189"/>
    </row>
    <row r="190" spans="1:10" x14ac:dyDescent="0.2">
      <c r="A190" s="64" t="s">
        <v>391</v>
      </c>
      <c r="B190" s="5" t="str">
        <f t="shared" si="6"/>
        <v>32</v>
      </c>
      <c r="C190" s="5" t="s">
        <v>257</v>
      </c>
      <c r="D190" s="5" t="str">
        <f t="shared" si="7"/>
        <v>09</v>
      </c>
      <c r="E190" s="5" t="str">
        <f t="shared" si="8"/>
        <v>1231</v>
      </c>
      <c r="F190" s="4" t="s">
        <v>392</v>
      </c>
      <c r="G190" s="6" t="s">
        <v>35</v>
      </c>
      <c r="H190" s="65" t="s">
        <v>14</v>
      </c>
      <c r="I190"/>
      <c r="J190"/>
    </row>
    <row r="191" spans="1:10" x14ac:dyDescent="0.2">
      <c r="A191" s="64" t="s">
        <v>393</v>
      </c>
      <c r="B191" s="5" t="str">
        <f t="shared" si="6"/>
        <v>32</v>
      </c>
      <c r="C191" s="5" t="s">
        <v>257</v>
      </c>
      <c r="D191" s="5" t="str">
        <f t="shared" si="7"/>
        <v>09</v>
      </c>
      <c r="E191" s="5" t="str">
        <f t="shared" si="8"/>
        <v>1241</v>
      </c>
      <c r="F191" s="4" t="s">
        <v>394</v>
      </c>
      <c r="G191" s="6" t="s">
        <v>41</v>
      </c>
      <c r="H191" s="65" t="s">
        <v>14</v>
      </c>
      <c r="I191"/>
      <c r="J191"/>
    </row>
    <row r="192" spans="1:10" x14ac:dyDescent="0.2">
      <c r="A192" s="64" t="s">
        <v>395</v>
      </c>
      <c r="B192" s="5" t="str">
        <f t="shared" si="6"/>
        <v>32</v>
      </c>
      <c r="C192" s="5" t="s">
        <v>257</v>
      </c>
      <c r="D192" s="5" t="str">
        <f t="shared" si="7"/>
        <v>09</v>
      </c>
      <c r="E192" s="5" t="str">
        <f t="shared" si="8"/>
        <v>1350</v>
      </c>
      <c r="F192" s="4" t="s">
        <v>396</v>
      </c>
      <c r="G192" s="6" t="s">
        <v>32</v>
      </c>
      <c r="H192" s="65" t="s">
        <v>41</v>
      </c>
      <c r="I192"/>
      <c r="J192"/>
    </row>
    <row r="193" spans="1:10" x14ac:dyDescent="0.2">
      <c r="A193" s="64" t="s">
        <v>397</v>
      </c>
      <c r="B193" s="5" t="str">
        <f t="shared" si="6"/>
        <v>32</v>
      </c>
      <c r="C193" s="5" t="s">
        <v>257</v>
      </c>
      <c r="D193" s="5" t="str">
        <f t="shared" si="7"/>
        <v>09</v>
      </c>
      <c r="E193" s="5" t="str">
        <f t="shared" si="8"/>
        <v>1413</v>
      </c>
      <c r="F193" s="4" t="s">
        <v>398</v>
      </c>
      <c r="G193" s="6" t="s">
        <v>32</v>
      </c>
      <c r="H193" s="65" t="s">
        <v>14</v>
      </c>
      <c r="I193"/>
      <c r="J193"/>
    </row>
    <row r="194" spans="1:10" x14ac:dyDescent="0.2">
      <c r="A194" s="64" t="s">
        <v>399</v>
      </c>
      <c r="B194" s="5" t="str">
        <f t="shared" si="6"/>
        <v>32</v>
      </c>
      <c r="C194" s="5" t="s">
        <v>257</v>
      </c>
      <c r="D194" s="5" t="str">
        <f t="shared" si="7"/>
        <v>09</v>
      </c>
      <c r="E194" s="5" t="str">
        <f t="shared" si="8"/>
        <v>1505</v>
      </c>
      <c r="F194" s="4" t="s">
        <v>400</v>
      </c>
      <c r="G194" s="6" t="s">
        <v>41</v>
      </c>
      <c r="H194" s="65" t="s">
        <v>35</v>
      </c>
      <c r="I194"/>
      <c r="J194"/>
    </row>
    <row r="195" spans="1:10" x14ac:dyDescent="0.2">
      <c r="A195" s="64" t="s">
        <v>401</v>
      </c>
      <c r="B195" s="5" t="str">
        <f t="shared" si="6"/>
        <v>32</v>
      </c>
      <c r="C195" s="5" t="s">
        <v>257</v>
      </c>
      <c r="D195" s="5" t="str">
        <f t="shared" si="7"/>
        <v>10</v>
      </c>
      <c r="E195" s="5" t="str">
        <f t="shared" si="8"/>
        <v>0003</v>
      </c>
      <c r="F195" s="4" t="s">
        <v>402</v>
      </c>
      <c r="G195" s="6" t="s">
        <v>41</v>
      </c>
      <c r="H195" s="65" t="s">
        <v>35</v>
      </c>
      <c r="I195"/>
      <c r="J195"/>
    </row>
    <row r="196" spans="1:10" x14ac:dyDescent="0.2">
      <c r="A196" s="64" t="s">
        <v>403</v>
      </c>
      <c r="B196" s="5" t="str">
        <f t="shared" ref="B196:B259" si="9">LEFT(A196,2)</f>
        <v>32</v>
      </c>
      <c r="C196" s="5" t="s">
        <v>257</v>
      </c>
      <c r="D196" s="5" t="str">
        <f t="shared" ref="D196:D259" si="10">MID(A196,3,2)</f>
        <v>10</v>
      </c>
      <c r="E196" s="5" t="str">
        <f t="shared" ref="E196:E259" si="11">RIGHT(A196,4)</f>
        <v>0007</v>
      </c>
      <c r="F196" s="4" t="s">
        <v>404</v>
      </c>
      <c r="G196" s="6" t="s">
        <v>17</v>
      </c>
      <c r="H196" s="65" t="s">
        <v>38</v>
      </c>
      <c r="I196"/>
      <c r="J196"/>
    </row>
    <row r="197" spans="1:10" x14ac:dyDescent="0.2">
      <c r="A197" s="64" t="s">
        <v>405</v>
      </c>
      <c r="B197" s="5" t="str">
        <f t="shared" si="9"/>
        <v>32</v>
      </c>
      <c r="C197" s="5" t="s">
        <v>257</v>
      </c>
      <c r="D197" s="5" t="str">
        <f t="shared" si="10"/>
        <v>10</v>
      </c>
      <c r="E197" s="5" t="str">
        <f t="shared" si="11"/>
        <v>0008</v>
      </c>
      <c r="F197" s="4" t="s">
        <v>406</v>
      </c>
      <c r="G197" s="6" t="s">
        <v>38</v>
      </c>
      <c r="H197" s="65" t="s">
        <v>14</v>
      </c>
      <c r="I197"/>
      <c r="J197"/>
    </row>
    <row r="198" spans="1:10" x14ac:dyDescent="0.2">
      <c r="A198" s="64" t="s">
        <v>407</v>
      </c>
      <c r="B198" s="5" t="str">
        <f t="shared" si="9"/>
        <v>32</v>
      </c>
      <c r="C198" s="5" t="s">
        <v>257</v>
      </c>
      <c r="D198" s="5" t="str">
        <f t="shared" si="10"/>
        <v>10</v>
      </c>
      <c r="E198" s="5" t="str">
        <f t="shared" si="11"/>
        <v>0009</v>
      </c>
      <c r="F198" s="4" t="s">
        <v>408</v>
      </c>
      <c r="G198" s="6" t="s">
        <v>38</v>
      </c>
      <c r="H198" s="65" t="s">
        <v>14</v>
      </c>
      <c r="I198"/>
      <c r="J198"/>
    </row>
    <row r="199" spans="1:10" x14ac:dyDescent="0.2">
      <c r="A199" s="64" t="s">
        <v>409</v>
      </c>
      <c r="B199" s="5" t="str">
        <f t="shared" si="9"/>
        <v>32</v>
      </c>
      <c r="C199" s="5" t="s">
        <v>257</v>
      </c>
      <c r="D199" s="5" t="str">
        <f t="shared" si="10"/>
        <v>10</v>
      </c>
      <c r="E199" s="5" t="str">
        <f t="shared" si="11"/>
        <v>0015</v>
      </c>
      <c r="F199" s="4" t="s">
        <v>410</v>
      </c>
      <c r="G199" s="6" t="s">
        <v>17</v>
      </c>
      <c r="H199" s="65" t="s">
        <v>38</v>
      </c>
      <c r="I199"/>
      <c r="J199"/>
    </row>
    <row r="200" spans="1:10" x14ac:dyDescent="0.2">
      <c r="A200" s="64" t="s">
        <v>411</v>
      </c>
      <c r="B200" s="5" t="str">
        <f t="shared" si="9"/>
        <v>32</v>
      </c>
      <c r="C200" s="5" t="s">
        <v>257</v>
      </c>
      <c r="D200" s="5" t="str">
        <f t="shared" si="10"/>
        <v>10</v>
      </c>
      <c r="E200" s="5" t="str">
        <f t="shared" si="11"/>
        <v>0020</v>
      </c>
      <c r="F200" s="4" t="s">
        <v>412</v>
      </c>
      <c r="G200" s="6" t="s">
        <v>35</v>
      </c>
      <c r="H200" s="65" t="s">
        <v>14</v>
      </c>
      <c r="I200"/>
      <c r="J200"/>
    </row>
    <row r="201" spans="1:10" x14ac:dyDescent="0.2">
      <c r="A201" s="64" t="s">
        <v>413</v>
      </c>
      <c r="B201" s="5" t="str">
        <f t="shared" si="9"/>
        <v>32</v>
      </c>
      <c r="C201" s="5" t="s">
        <v>257</v>
      </c>
      <c r="D201" s="5" t="str">
        <f t="shared" si="10"/>
        <v>10</v>
      </c>
      <c r="E201" s="5" t="str">
        <f t="shared" si="11"/>
        <v>0024</v>
      </c>
      <c r="F201" s="4" t="s">
        <v>414</v>
      </c>
      <c r="G201" s="6" t="s">
        <v>13</v>
      </c>
      <c r="H201" s="65" t="s">
        <v>14</v>
      </c>
      <c r="I201"/>
      <c r="J201"/>
    </row>
    <row r="202" spans="1:10" x14ac:dyDescent="0.2">
      <c r="A202" s="64" t="s">
        <v>415</v>
      </c>
      <c r="B202" s="5" t="str">
        <f t="shared" si="9"/>
        <v>32</v>
      </c>
      <c r="C202" s="5" t="s">
        <v>257</v>
      </c>
      <c r="D202" s="5" t="str">
        <f t="shared" si="10"/>
        <v>10</v>
      </c>
      <c r="E202" s="5" t="str">
        <f t="shared" si="11"/>
        <v>0032</v>
      </c>
      <c r="F202" s="4" t="s">
        <v>416</v>
      </c>
      <c r="G202" s="6" t="s">
        <v>17</v>
      </c>
      <c r="H202" s="65" t="s">
        <v>38</v>
      </c>
      <c r="I202"/>
      <c r="J202"/>
    </row>
    <row r="203" spans="1:10" x14ac:dyDescent="0.2">
      <c r="A203" s="64" t="s">
        <v>417</v>
      </c>
      <c r="B203" s="5" t="str">
        <f t="shared" si="9"/>
        <v>32</v>
      </c>
      <c r="C203" s="5" t="s">
        <v>257</v>
      </c>
      <c r="D203" s="5" t="str">
        <f t="shared" si="10"/>
        <v>10</v>
      </c>
      <c r="E203" s="5" t="str">
        <f t="shared" si="11"/>
        <v>0033</v>
      </c>
      <c r="F203" s="4" t="s">
        <v>418</v>
      </c>
      <c r="G203" s="6" t="s">
        <v>17</v>
      </c>
      <c r="H203" s="65" t="s">
        <v>38</v>
      </c>
      <c r="I203"/>
      <c r="J203"/>
    </row>
    <row r="204" spans="1:10" x14ac:dyDescent="0.2">
      <c r="A204" s="64" t="s">
        <v>419</v>
      </c>
      <c r="B204" s="5" t="str">
        <f t="shared" si="9"/>
        <v>32</v>
      </c>
      <c r="C204" s="5" t="s">
        <v>257</v>
      </c>
      <c r="D204" s="5" t="str">
        <f t="shared" si="10"/>
        <v>10</v>
      </c>
      <c r="E204" s="5" t="str">
        <f t="shared" si="11"/>
        <v>0046</v>
      </c>
      <c r="F204" s="4" t="s">
        <v>420</v>
      </c>
      <c r="G204" s="6" t="s">
        <v>13</v>
      </c>
      <c r="H204" s="65" t="s">
        <v>14</v>
      </c>
      <c r="I204"/>
      <c r="J204"/>
    </row>
    <row r="205" spans="1:10" x14ac:dyDescent="0.2">
      <c r="A205" s="64" t="s">
        <v>421</v>
      </c>
      <c r="B205" s="5" t="str">
        <f t="shared" si="9"/>
        <v>32</v>
      </c>
      <c r="C205" s="5" t="s">
        <v>257</v>
      </c>
      <c r="D205" s="5" t="str">
        <f t="shared" si="10"/>
        <v>10</v>
      </c>
      <c r="E205" s="5" t="str">
        <f t="shared" si="11"/>
        <v>0051</v>
      </c>
      <c r="F205" s="4" t="s">
        <v>422</v>
      </c>
      <c r="G205" s="6" t="s">
        <v>13</v>
      </c>
      <c r="H205" s="65" t="s">
        <v>14</v>
      </c>
      <c r="I205"/>
      <c r="J205"/>
    </row>
    <row r="206" spans="1:10" x14ac:dyDescent="0.2">
      <c r="A206" s="64" t="s">
        <v>423</v>
      </c>
      <c r="B206" s="5" t="str">
        <f t="shared" si="9"/>
        <v>32</v>
      </c>
      <c r="C206" s="5" t="s">
        <v>257</v>
      </c>
      <c r="D206" s="5" t="str">
        <f t="shared" si="10"/>
        <v>10</v>
      </c>
      <c r="E206" s="5" t="str">
        <f t="shared" si="11"/>
        <v>0054</v>
      </c>
      <c r="F206" s="4" t="s">
        <v>424</v>
      </c>
      <c r="G206" s="6" t="s">
        <v>38</v>
      </c>
      <c r="H206" s="65" t="s">
        <v>14</v>
      </c>
      <c r="I206"/>
      <c r="J206"/>
    </row>
    <row r="207" spans="1:10" x14ac:dyDescent="0.2">
      <c r="A207" s="64" t="s">
        <v>425</v>
      </c>
      <c r="B207" s="5" t="str">
        <f t="shared" si="9"/>
        <v>32</v>
      </c>
      <c r="C207" s="5" t="s">
        <v>257</v>
      </c>
      <c r="D207" s="5" t="str">
        <f t="shared" si="10"/>
        <v>10</v>
      </c>
      <c r="E207" s="5" t="str">
        <f t="shared" si="11"/>
        <v>0056</v>
      </c>
      <c r="F207" s="4" t="s">
        <v>426</v>
      </c>
      <c r="G207" s="6" t="s">
        <v>17</v>
      </c>
      <c r="H207" s="65" t="s">
        <v>38</v>
      </c>
      <c r="I207"/>
      <c r="J207"/>
    </row>
    <row r="208" spans="1:10" x14ac:dyDescent="0.2">
      <c r="A208" s="64" t="s">
        <v>427</v>
      </c>
      <c r="B208" s="5" t="str">
        <f t="shared" si="9"/>
        <v>32</v>
      </c>
      <c r="C208" s="5" t="s">
        <v>257</v>
      </c>
      <c r="D208" s="5" t="str">
        <f t="shared" si="10"/>
        <v>10</v>
      </c>
      <c r="E208" s="5" t="str">
        <f t="shared" si="11"/>
        <v>0080</v>
      </c>
      <c r="F208" s="4" t="s">
        <v>428</v>
      </c>
      <c r="G208" s="6" t="s">
        <v>32</v>
      </c>
      <c r="H208" s="65" t="s">
        <v>14</v>
      </c>
      <c r="I208"/>
      <c r="J208"/>
    </row>
    <row r="209" spans="1:10" x14ac:dyDescent="0.2">
      <c r="A209" s="64" t="s">
        <v>429</v>
      </c>
      <c r="B209" s="5" t="str">
        <f t="shared" si="9"/>
        <v>32</v>
      </c>
      <c r="C209" s="5" t="s">
        <v>257</v>
      </c>
      <c r="D209" s="5" t="str">
        <f t="shared" si="10"/>
        <v>10</v>
      </c>
      <c r="E209" s="5" t="str">
        <f t="shared" si="11"/>
        <v>0081</v>
      </c>
      <c r="F209" s="4" t="s">
        <v>430</v>
      </c>
      <c r="G209" s="6" t="s">
        <v>38</v>
      </c>
      <c r="H209" s="65" t="s">
        <v>14</v>
      </c>
      <c r="I209"/>
      <c r="J209"/>
    </row>
    <row r="210" spans="1:10" x14ac:dyDescent="0.2">
      <c r="A210" s="64" t="s">
        <v>431</v>
      </c>
      <c r="B210" s="5" t="str">
        <f t="shared" si="9"/>
        <v>32</v>
      </c>
      <c r="C210" s="5" t="s">
        <v>257</v>
      </c>
      <c r="D210" s="5" t="str">
        <f t="shared" si="10"/>
        <v>10</v>
      </c>
      <c r="E210" s="5" t="str">
        <f t="shared" si="11"/>
        <v>0086</v>
      </c>
      <c r="F210" s="4" t="s">
        <v>432</v>
      </c>
      <c r="G210" s="6" t="s">
        <v>32</v>
      </c>
      <c r="H210" s="65" t="s">
        <v>14</v>
      </c>
      <c r="I210"/>
      <c r="J210"/>
    </row>
    <row r="211" spans="1:10" x14ac:dyDescent="0.2">
      <c r="A211" s="64" t="s">
        <v>433</v>
      </c>
      <c r="B211" s="5" t="str">
        <f t="shared" si="9"/>
        <v>32</v>
      </c>
      <c r="C211" s="5" t="s">
        <v>257</v>
      </c>
      <c r="D211" s="5" t="str">
        <f t="shared" si="10"/>
        <v>10</v>
      </c>
      <c r="E211" s="5" t="str">
        <f t="shared" si="11"/>
        <v>0094</v>
      </c>
      <c r="F211" s="4" t="s">
        <v>434</v>
      </c>
      <c r="G211" s="6" t="s">
        <v>17</v>
      </c>
      <c r="H211" s="65" t="s">
        <v>14</v>
      </c>
      <c r="I211"/>
      <c r="J211"/>
    </row>
    <row r="212" spans="1:10" x14ac:dyDescent="0.2">
      <c r="A212" s="64" t="s">
        <v>435</v>
      </c>
      <c r="B212" s="5" t="str">
        <f t="shared" si="9"/>
        <v>32</v>
      </c>
      <c r="C212" s="5" t="s">
        <v>257</v>
      </c>
      <c r="D212" s="5" t="str">
        <f t="shared" si="10"/>
        <v>10</v>
      </c>
      <c r="E212" s="5" t="str">
        <f t="shared" si="11"/>
        <v>0095</v>
      </c>
      <c r="F212" s="4" t="s">
        <v>436</v>
      </c>
      <c r="G212" s="6" t="s">
        <v>13</v>
      </c>
      <c r="H212" s="65" t="s">
        <v>17</v>
      </c>
      <c r="I212"/>
      <c r="J212"/>
    </row>
    <row r="213" spans="1:10" x14ac:dyDescent="0.2">
      <c r="A213" s="64" t="s">
        <v>437</v>
      </c>
      <c r="B213" s="5" t="str">
        <f t="shared" si="9"/>
        <v>32</v>
      </c>
      <c r="C213" s="5" t="s">
        <v>257</v>
      </c>
      <c r="D213" s="5" t="str">
        <f t="shared" si="10"/>
        <v>10</v>
      </c>
      <c r="E213" s="5" t="str">
        <f t="shared" si="11"/>
        <v>0118</v>
      </c>
      <c r="F213" s="4" t="s">
        <v>438</v>
      </c>
      <c r="G213" s="6" t="s">
        <v>41</v>
      </c>
      <c r="H213" s="65" t="s">
        <v>14</v>
      </c>
      <c r="I213"/>
      <c r="J213"/>
    </row>
    <row r="214" spans="1:10" x14ac:dyDescent="0.2">
      <c r="A214" s="64" t="s">
        <v>439</v>
      </c>
      <c r="B214" s="5" t="str">
        <f t="shared" si="9"/>
        <v>32</v>
      </c>
      <c r="C214" s="5" t="s">
        <v>257</v>
      </c>
      <c r="D214" s="5" t="str">
        <f t="shared" si="10"/>
        <v>10</v>
      </c>
      <c r="E214" s="5" t="str">
        <f t="shared" si="11"/>
        <v>0159</v>
      </c>
      <c r="F214" s="4" t="s">
        <v>440</v>
      </c>
      <c r="G214" s="6" t="s">
        <v>38</v>
      </c>
      <c r="H214" s="65" t="s">
        <v>14</v>
      </c>
      <c r="I214"/>
      <c r="J214"/>
    </row>
    <row r="215" spans="1:10" x14ac:dyDescent="0.2">
      <c r="A215" s="64" t="s">
        <v>441</v>
      </c>
      <c r="B215" s="5" t="str">
        <f t="shared" si="9"/>
        <v>32</v>
      </c>
      <c r="C215" s="5" t="s">
        <v>257</v>
      </c>
      <c r="D215" s="5" t="str">
        <f t="shared" si="10"/>
        <v>10</v>
      </c>
      <c r="E215" s="5" t="str">
        <f t="shared" si="11"/>
        <v>0205</v>
      </c>
      <c r="F215" s="4" t="s">
        <v>442</v>
      </c>
      <c r="G215" s="6" t="s">
        <v>38</v>
      </c>
      <c r="H215" s="65" t="s">
        <v>14</v>
      </c>
      <c r="I215"/>
      <c r="J215"/>
    </row>
    <row r="216" spans="1:10" x14ac:dyDescent="0.2">
      <c r="A216" s="64" t="s">
        <v>443</v>
      </c>
      <c r="B216" s="5" t="str">
        <f t="shared" si="9"/>
        <v>32</v>
      </c>
      <c r="C216" s="5" t="s">
        <v>257</v>
      </c>
      <c r="D216" s="5" t="str">
        <f t="shared" si="10"/>
        <v>10</v>
      </c>
      <c r="E216" s="5" t="str">
        <f t="shared" si="11"/>
        <v>0225</v>
      </c>
      <c r="F216" s="4" t="s">
        <v>444</v>
      </c>
      <c r="G216" s="6" t="s">
        <v>32</v>
      </c>
      <c r="H216" s="65" t="s">
        <v>41</v>
      </c>
      <c r="I216"/>
      <c r="J216"/>
    </row>
    <row r="217" spans="1:10" x14ac:dyDescent="0.2">
      <c r="A217" s="64" t="s">
        <v>445</v>
      </c>
      <c r="B217" s="5" t="str">
        <f t="shared" si="9"/>
        <v>32</v>
      </c>
      <c r="C217" s="5" t="s">
        <v>257</v>
      </c>
      <c r="D217" s="5" t="str">
        <f t="shared" si="10"/>
        <v>10</v>
      </c>
      <c r="E217" s="5" t="str">
        <f t="shared" si="11"/>
        <v>0226</v>
      </c>
      <c r="F217" s="4" t="s">
        <v>446</v>
      </c>
      <c r="G217" s="6" t="s">
        <v>17</v>
      </c>
      <c r="H217" s="65" t="s">
        <v>14</v>
      </c>
      <c r="I217"/>
      <c r="J217"/>
    </row>
    <row r="218" spans="1:10" x14ac:dyDescent="0.2">
      <c r="A218" s="64" t="s">
        <v>447</v>
      </c>
      <c r="B218" s="5" t="str">
        <f t="shared" si="9"/>
        <v>32</v>
      </c>
      <c r="C218" s="5" t="s">
        <v>257</v>
      </c>
      <c r="D218" s="5" t="str">
        <f t="shared" si="10"/>
        <v>10</v>
      </c>
      <c r="E218" s="5" t="str">
        <f t="shared" si="11"/>
        <v>0254</v>
      </c>
      <c r="F218" s="4" t="s">
        <v>448</v>
      </c>
      <c r="G218" s="6" t="s">
        <v>41</v>
      </c>
      <c r="H218" s="65" t="s">
        <v>14</v>
      </c>
      <c r="I218"/>
      <c r="J218"/>
    </row>
    <row r="219" spans="1:10" x14ac:dyDescent="0.2">
      <c r="A219" s="64" t="s">
        <v>449</v>
      </c>
      <c r="B219" s="5" t="str">
        <f t="shared" si="9"/>
        <v>32</v>
      </c>
      <c r="C219" s="5" t="s">
        <v>257</v>
      </c>
      <c r="D219" s="5" t="str">
        <f t="shared" si="10"/>
        <v>10</v>
      </c>
      <c r="E219" s="5" t="str">
        <f t="shared" si="11"/>
        <v>0308</v>
      </c>
      <c r="F219" s="4" t="s">
        <v>450</v>
      </c>
      <c r="G219" s="6" t="s">
        <v>41</v>
      </c>
      <c r="H219" s="65" t="s">
        <v>14</v>
      </c>
      <c r="I219"/>
      <c r="J219"/>
    </row>
    <row r="220" spans="1:10" x14ac:dyDescent="0.2">
      <c r="A220" s="64" t="s">
        <v>451</v>
      </c>
      <c r="B220" s="5" t="str">
        <f t="shared" si="9"/>
        <v>32</v>
      </c>
      <c r="C220" s="5" t="s">
        <v>257</v>
      </c>
      <c r="D220" s="5" t="str">
        <f t="shared" si="10"/>
        <v>10</v>
      </c>
      <c r="E220" s="5" t="str">
        <f t="shared" si="11"/>
        <v>0310</v>
      </c>
      <c r="F220" s="4" t="s">
        <v>452</v>
      </c>
      <c r="G220" s="6" t="s">
        <v>13</v>
      </c>
      <c r="H220" s="65" t="s">
        <v>14</v>
      </c>
      <c r="I220"/>
      <c r="J220"/>
    </row>
    <row r="221" spans="1:10" x14ac:dyDescent="0.2">
      <c r="A221" s="64" t="s">
        <v>453</v>
      </c>
      <c r="B221" s="5" t="str">
        <f t="shared" si="9"/>
        <v>32</v>
      </c>
      <c r="C221" s="5" t="s">
        <v>257</v>
      </c>
      <c r="D221" s="5" t="str">
        <f t="shared" si="10"/>
        <v>10</v>
      </c>
      <c r="E221" s="5" t="str">
        <f t="shared" si="11"/>
        <v>0340</v>
      </c>
      <c r="F221" s="4" t="s">
        <v>454</v>
      </c>
      <c r="G221" s="6" t="s">
        <v>38</v>
      </c>
      <c r="H221" s="65" t="s">
        <v>14</v>
      </c>
      <c r="I221"/>
      <c r="J221"/>
    </row>
    <row r="222" spans="1:10" x14ac:dyDescent="0.2">
      <c r="A222" s="64" t="s">
        <v>455</v>
      </c>
      <c r="B222" s="5" t="str">
        <f t="shared" si="9"/>
        <v>32</v>
      </c>
      <c r="C222" s="5" t="s">
        <v>257</v>
      </c>
      <c r="D222" s="5" t="str">
        <f t="shared" si="10"/>
        <v>10</v>
      </c>
      <c r="E222" s="5" t="str">
        <f t="shared" si="11"/>
        <v>0344</v>
      </c>
      <c r="F222" s="4" t="s">
        <v>456</v>
      </c>
      <c r="G222" s="6" t="s">
        <v>13</v>
      </c>
      <c r="H222" s="65" t="s">
        <v>17</v>
      </c>
      <c r="I222"/>
      <c r="J222"/>
    </row>
    <row r="223" spans="1:10" x14ac:dyDescent="0.2">
      <c r="A223" s="64" t="s">
        <v>457</v>
      </c>
      <c r="B223" s="5" t="str">
        <f t="shared" si="9"/>
        <v>32</v>
      </c>
      <c r="C223" s="5" t="s">
        <v>257</v>
      </c>
      <c r="D223" s="5" t="str">
        <f t="shared" si="10"/>
        <v>10</v>
      </c>
      <c r="E223" s="5" t="str">
        <f t="shared" si="11"/>
        <v>0360</v>
      </c>
      <c r="F223" s="4" t="s">
        <v>458</v>
      </c>
      <c r="G223" s="6" t="s">
        <v>17</v>
      </c>
      <c r="H223" s="65" t="s">
        <v>38</v>
      </c>
      <c r="I223"/>
      <c r="J223"/>
    </row>
    <row r="224" spans="1:10" x14ac:dyDescent="0.2">
      <c r="A224" s="64" t="s">
        <v>459</v>
      </c>
      <c r="B224" s="5" t="str">
        <f t="shared" si="9"/>
        <v>32</v>
      </c>
      <c r="C224" s="5" t="s">
        <v>257</v>
      </c>
      <c r="D224" s="5" t="str">
        <f t="shared" si="10"/>
        <v>10</v>
      </c>
      <c r="E224" s="5" t="str">
        <f t="shared" si="11"/>
        <v>0363</v>
      </c>
      <c r="F224" s="4" t="s">
        <v>460</v>
      </c>
      <c r="G224" s="6" t="s">
        <v>32</v>
      </c>
      <c r="H224" s="65" t="s">
        <v>41</v>
      </c>
      <c r="I224"/>
      <c r="J224"/>
    </row>
    <row r="225" spans="1:10" x14ac:dyDescent="0.2">
      <c r="A225" s="64" t="s">
        <v>461</v>
      </c>
      <c r="B225" s="5" t="str">
        <f t="shared" si="9"/>
        <v>32</v>
      </c>
      <c r="C225" s="5" t="s">
        <v>257</v>
      </c>
      <c r="D225" s="5" t="str">
        <f t="shared" si="10"/>
        <v>10</v>
      </c>
      <c r="E225" s="5" t="str">
        <f t="shared" si="11"/>
        <v>0368</v>
      </c>
      <c r="F225" s="4" t="s">
        <v>462</v>
      </c>
      <c r="G225" s="6" t="s">
        <v>32</v>
      </c>
      <c r="H225" s="65" t="s">
        <v>14</v>
      </c>
      <c r="I225"/>
      <c r="J225"/>
    </row>
    <row r="226" spans="1:10" x14ac:dyDescent="0.2">
      <c r="A226" s="64" t="s">
        <v>463</v>
      </c>
      <c r="B226" s="5" t="str">
        <f t="shared" si="9"/>
        <v>32</v>
      </c>
      <c r="C226" s="5" t="s">
        <v>257</v>
      </c>
      <c r="D226" s="5" t="str">
        <f t="shared" si="10"/>
        <v>10</v>
      </c>
      <c r="E226" s="5" t="str">
        <f t="shared" si="11"/>
        <v>0386</v>
      </c>
      <c r="F226" s="4" t="s">
        <v>464</v>
      </c>
      <c r="G226" s="6" t="s">
        <v>13</v>
      </c>
      <c r="H226" s="65" t="s">
        <v>14</v>
      </c>
      <c r="I226"/>
      <c r="J226"/>
    </row>
    <row r="227" spans="1:10" x14ac:dyDescent="0.2">
      <c r="A227" s="64" t="s">
        <v>465</v>
      </c>
      <c r="B227" s="5" t="str">
        <f t="shared" si="9"/>
        <v>32</v>
      </c>
      <c r="C227" s="5" t="s">
        <v>257</v>
      </c>
      <c r="D227" s="5" t="str">
        <f t="shared" si="10"/>
        <v>10</v>
      </c>
      <c r="E227" s="5" t="str">
        <f t="shared" si="11"/>
        <v>0396</v>
      </c>
      <c r="F227" s="4" t="s">
        <v>466</v>
      </c>
      <c r="G227" s="6" t="s">
        <v>13</v>
      </c>
      <c r="H227" s="65" t="s">
        <v>14</v>
      </c>
      <c r="I227"/>
      <c r="J227"/>
    </row>
    <row r="228" spans="1:10" x14ac:dyDescent="0.2">
      <c r="A228" s="64" t="s">
        <v>467</v>
      </c>
      <c r="B228" s="5" t="str">
        <f t="shared" si="9"/>
        <v>32</v>
      </c>
      <c r="C228" s="5" t="s">
        <v>257</v>
      </c>
      <c r="D228" s="5" t="str">
        <f t="shared" si="10"/>
        <v>10</v>
      </c>
      <c r="E228" s="5" t="str">
        <f t="shared" si="11"/>
        <v>0447</v>
      </c>
      <c r="F228" s="4" t="s">
        <v>468</v>
      </c>
      <c r="G228" s="6" t="s">
        <v>35</v>
      </c>
      <c r="H228" s="65" t="s">
        <v>14</v>
      </c>
      <c r="I228"/>
      <c r="J228"/>
    </row>
    <row r="229" spans="1:10" x14ac:dyDescent="0.2">
      <c r="A229" s="64" t="s">
        <v>469</v>
      </c>
      <c r="B229" s="5" t="str">
        <f t="shared" si="9"/>
        <v>32</v>
      </c>
      <c r="C229" s="5" t="s">
        <v>257</v>
      </c>
      <c r="D229" s="5" t="str">
        <f t="shared" si="10"/>
        <v>10</v>
      </c>
      <c r="E229" s="5" t="str">
        <f t="shared" si="11"/>
        <v>1141</v>
      </c>
      <c r="F229" s="4" t="s">
        <v>470</v>
      </c>
      <c r="G229" s="6" t="s">
        <v>41</v>
      </c>
      <c r="H229" s="65" t="s">
        <v>35</v>
      </c>
      <c r="I229"/>
      <c r="J229"/>
    </row>
    <row r="230" spans="1:10" x14ac:dyDescent="0.2">
      <c r="A230" s="64" t="s">
        <v>471</v>
      </c>
      <c r="B230" s="5" t="str">
        <f t="shared" si="9"/>
        <v>32</v>
      </c>
      <c r="C230" s="5" t="s">
        <v>257</v>
      </c>
      <c r="D230" s="5" t="str">
        <f t="shared" si="10"/>
        <v>10</v>
      </c>
      <c r="E230" s="5" t="str">
        <f t="shared" si="11"/>
        <v>1243</v>
      </c>
      <c r="F230" s="4" t="s">
        <v>472</v>
      </c>
      <c r="G230" s="6" t="s">
        <v>32</v>
      </c>
      <c r="H230" s="65" t="s">
        <v>41</v>
      </c>
      <c r="I230"/>
      <c r="J230"/>
    </row>
    <row r="231" spans="1:10" x14ac:dyDescent="0.2">
      <c r="A231" s="64" t="s">
        <v>473</v>
      </c>
      <c r="B231" s="5" t="str">
        <f t="shared" si="9"/>
        <v>32</v>
      </c>
      <c r="C231" s="5" t="s">
        <v>257</v>
      </c>
      <c r="D231" s="5" t="str">
        <f t="shared" si="10"/>
        <v>11</v>
      </c>
      <c r="E231" s="5" t="str">
        <f t="shared" si="11"/>
        <v>0016</v>
      </c>
      <c r="F231" s="4" t="s">
        <v>474</v>
      </c>
      <c r="G231" s="6" t="s">
        <v>13</v>
      </c>
      <c r="H231" s="65" t="s">
        <v>14</v>
      </c>
      <c r="I231"/>
      <c r="J231"/>
    </row>
    <row r="232" spans="1:10" x14ac:dyDescent="0.2">
      <c r="A232" s="64" t="s">
        <v>475</v>
      </c>
      <c r="B232" s="5" t="str">
        <f t="shared" si="9"/>
        <v>32</v>
      </c>
      <c r="C232" s="5" t="s">
        <v>257</v>
      </c>
      <c r="D232" s="5" t="str">
        <f t="shared" si="10"/>
        <v>11</v>
      </c>
      <c r="E232" s="5" t="str">
        <f t="shared" si="11"/>
        <v>0019</v>
      </c>
      <c r="F232" s="4" t="s">
        <v>476</v>
      </c>
      <c r="G232" s="6" t="s">
        <v>17</v>
      </c>
      <c r="H232" s="65" t="s">
        <v>38</v>
      </c>
      <c r="I232"/>
      <c r="J232"/>
    </row>
    <row r="233" spans="1:10" x14ac:dyDescent="0.2">
      <c r="A233" s="64" t="s">
        <v>477</v>
      </c>
      <c r="B233" s="5" t="str">
        <f t="shared" si="9"/>
        <v>32</v>
      </c>
      <c r="C233" s="5" t="s">
        <v>257</v>
      </c>
      <c r="D233" s="5" t="str">
        <f t="shared" si="10"/>
        <v>11</v>
      </c>
      <c r="E233" s="5" t="str">
        <f t="shared" si="11"/>
        <v>0021</v>
      </c>
      <c r="F233" s="4" t="s">
        <v>478</v>
      </c>
      <c r="G233" s="6" t="s">
        <v>17</v>
      </c>
      <c r="H233" s="65" t="s">
        <v>38</v>
      </c>
      <c r="I233"/>
      <c r="J233"/>
    </row>
    <row r="234" spans="1:10" x14ac:dyDescent="0.2">
      <c r="A234" s="64" t="s">
        <v>479</v>
      </c>
      <c r="B234" s="5" t="str">
        <f t="shared" si="9"/>
        <v>32</v>
      </c>
      <c r="C234" s="5" t="s">
        <v>257</v>
      </c>
      <c r="D234" s="5" t="str">
        <f t="shared" si="10"/>
        <v>11</v>
      </c>
      <c r="E234" s="5" t="str">
        <f t="shared" si="11"/>
        <v>0041</v>
      </c>
      <c r="F234" s="4" t="s">
        <v>480</v>
      </c>
      <c r="G234" s="6" t="s">
        <v>13</v>
      </c>
      <c r="H234" s="65" t="s">
        <v>14</v>
      </c>
      <c r="I234"/>
      <c r="J234"/>
    </row>
    <row r="235" spans="1:10" x14ac:dyDescent="0.2">
      <c r="A235" s="64" t="s">
        <v>481</v>
      </c>
      <c r="B235" s="5" t="str">
        <f t="shared" si="9"/>
        <v>32</v>
      </c>
      <c r="C235" s="5" t="s">
        <v>257</v>
      </c>
      <c r="D235" s="5" t="str">
        <f t="shared" si="10"/>
        <v>11</v>
      </c>
      <c r="E235" s="5" t="str">
        <f t="shared" si="11"/>
        <v>0068</v>
      </c>
      <c r="F235" s="4" t="s">
        <v>482</v>
      </c>
      <c r="G235" s="6" t="s">
        <v>38</v>
      </c>
      <c r="H235" s="65" t="s">
        <v>14</v>
      </c>
      <c r="I235"/>
      <c r="J235"/>
    </row>
    <row r="236" spans="1:10" x14ac:dyDescent="0.2">
      <c r="A236" s="64" t="s">
        <v>483</v>
      </c>
      <c r="B236" s="5" t="str">
        <f t="shared" si="9"/>
        <v>32</v>
      </c>
      <c r="C236" s="5" t="s">
        <v>257</v>
      </c>
      <c r="D236" s="5" t="str">
        <f t="shared" si="10"/>
        <v>11</v>
      </c>
      <c r="E236" s="5" t="str">
        <f t="shared" si="11"/>
        <v>0087</v>
      </c>
      <c r="F236" s="4" t="s">
        <v>484</v>
      </c>
      <c r="G236" s="6" t="s">
        <v>38</v>
      </c>
      <c r="H236" s="65" t="s">
        <v>14</v>
      </c>
      <c r="I236"/>
      <c r="J236"/>
    </row>
    <row r="237" spans="1:10" x14ac:dyDescent="0.2">
      <c r="A237" s="64" t="s">
        <v>485</v>
      </c>
      <c r="B237" s="5" t="str">
        <f t="shared" si="9"/>
        <v>32</v>
      </c>
      <c r="C237" s="5" t="s">
        <v>257</v>
      </c>
      <c r="D237" s="5" t="str">
        <f t="shared" si="10"/>
        <v>11</v>
      </c>
      <c r="E237" s="5" t="str">
        <f t="shared" si="11"/>
        <v>0089</v>
      </c>
      <c r="F237" s="4" t="s">
        <v>65</v>
      </c>
      <c r="G237" s="6" t="s">
        <v>38</v>
      </c>
      <c r="H237" s="65" t="s">
        <v>14</v>
      </c>
      <c r="I237"/>
      <c r="J237"/>
    </row>
    <row r="238" spans="1:10" x14ac:dyDescent="0.2">
      <c r="A238" s="64" t="s">
        <v>486</v>
      </c>
      <c r="B238" s="5" t="str">
        <f t="shared" si="9"/>
        <v>32</v>
      </c>
      <c r="C238" s="5" t="s">
        <v>257</v>
      </c>
      <c r="D238" s="5" t="str">
        <f t="shared" si="10"/>
        <v>11</v>
      </c>
      <c r="E238" s="5" t="str">
        <f t="shared" si="11"/>
        <v>0096</v>
      </c>
      <c r="F238" s="4" t="s">
        <v>487</v>
      </c>
      <c r="G238" s="6" t="s">
        <v>13</v>
      </c>
      <c r="H238" s="65" t="s">
        <v>17</v>
      </c>
      <c r="I238"/>
      <c r="J238"/>
    </row>
    <row r="239" spans="1:10" x14ac:dyDescent="0.2">
      <c r="A239" s="64" t="s">
        <v>488</v>
      </c>
      <c r="B239" s="5" t="str">
        <f t="shared" si="9"/>
        <v>32</v>
      </c>
      <c r="C239" s="5" t="s">
        <v>257</v>
      </c>
      <c r="D239" s="5" t="str">
        <f t="shared" si="10"/>
        <v>11</v>
      </c>
      <c r="E239" s="5" t="str">
        <f t="shared" si="11"/>
        <v>0097</v>
      </c>
      <c r="F239" s="4" t="s">
        <v>489</v>
      </c>
      <c r="G239" s="6" t="s">
        <v>38</v>
      </c>
      <c r="H239" s="65" t="s">
        <v>14</v>
      </c>
      <c r="I239"/>
      <c r="J239"/>
    </row>
    <row r="240" spans="1:10" x14ac:dyDescent="0.2">
      <c r="A240" s="64" t="s">
        <v>490</v>
      </c>
      <c r="B240" s="5" t="str">
        <f t="shared" si="9"/>
        <v>32</v>
      </c>
      <c r="C240" s="5" t="s">
        <v>257</v>
      </c>
      <c r="D240" s="5" t="str">
        <f t="shared" si="10"/>
        <v>11</v>
      </c>
      <c r="E240" s="5" t="str">
        <f t="shared" si="11"/>
        <v>0103</v>
      </c>
      <c r="F240" s="4" t="s">
        <v>491</v>
      </c>
      <c r="G240" s="6" t="s">
        <v>17</v>
      </c>
      <c r="H240" s="65" t="s">
        <v>38</v>
      </c>
      <c r="I240"/>
      <c r="J240"/>
    </row>
    <row r="241" spans="1:10" x14ac:dyDescent="0.2">
      <c r="A241" s="64" t="s">
        <v>492</v>
      </c>
      <c r="B241" s="5" t="str">
        <f t="shared" si="9"/>
        <v>32</v>
      </c>
      <c r="C241" s="5" t="s">
        <v>257</v>
      </c>
      <c r="D241" s="5" t="str">
        <f t="shared" si="10"/>
        <v>11</v>
      </c>
      <c r="E241" s="5" t="str">
        <f t="shared" si="11"/>
        <v>0105</v>
      </c>
      <c r="F241" s="4" t="s">
        <v>493</v>
      </c>
      <c r="G241" s="6" t="s">
        <v>38</v>
      </c>
      <c r="H241" s="65" t="s">
        <v>14</v>
      </c>
      <c r="I241"/>
      <c r="J241"/>
    </row>
    <row r="242" spans="1:10" x14ac:dyDescent="0.2">
      <c r="A242" s="64" t="s">
        <v>494</v>
      </c>
      <c r="B242" s="5" t="str">
        <f t="shared" si="9"/>
        <v>32</v>
      </c>
      <c r="C242" s="5" t="s">
        <v>257</v>
      </c>
      <c r="D242" s="5" t="str">
        <f t="shared" si="10"/>
        <v>11</v>
      </c>
      <c r="E242" s="5" t="str">
        <f t="shared" si="11"/>
        <v>0108</v>
      </c>
      <c r="F242" s="4" t="s">
        <v>495</v>
      </c>
      <c r="G242" s="6" t="s">
        <v>17</v>
      </c>
      <c r="H242" s="65" t="s">
        <v>14</v>
      </c>
      <c r="I242"/>
      <c r="J242"/>
    </row>
    <row r="243" spans="1:10" x14ac:dyDescent="0.2">
      <c r="A243" s="64" t="s">
        <v>496</v>
      </c>
      <c r="B243" s="5" t="str">
        <f t="shared" si="9"/>
        <v>32</v>
      </c>
      <c r="C243" s="5" t="s">
        <v>257</v>
      </c>
      <c r="D243" s="5" t="str">
        <f t="shared" si="10"/>
        <v>11</v>
      </c>
      <c r="E243" s="5" t="str">
        <f t="shared" si="11"/>
        <v>0112</v>
      </c>
      <c r="F243" s="4" t="s">
        <v>497</v>
      </c>
      <c r="G243" s="6" t="s">
        <v>13</v>
      </c>
      <c r="H243" s="65" t="s">
        <v>14</v>
      </c>
      <c r="I243"/>
      <c r="J243"/>
    </row>
    <row r="244" spans="1:10" x14ac:dyDescent="0.2">
      <c r="A244" s="64" t="s">
        <v>498</v>
      </c>
      <c r="B244" s="5" t="str">
        <f t="shared" si="9"/>
        <v>32</v>
      </c>
      <c r="C244" s="5" t="s">
        <v>257</v>
      </c>
      <c r="D244" s="5" t="str">
        <f t="shared" si="10"/>
        <v>11</v>
      </c>
      <c r="E244" s="5" t="str">
        <f t="shared" si="11"/>
        <v>0121</v>
      </c>
      <c r="F244" s="4" t="s">
        <v>499</v>
      </c>
      <c r="G244" s="6" t="s">
        <v>17</v>
      </c>
      <c r="H244" s="65" t="s">
        <v>14</v>
      </c>
      <c r="I244"/>
      <c r="J244"/>
    </row>
    <row r="245" spans="1:10" x14ac:dyDescent="0.2">
      <c r="A245" s="64" t="s">
        <v>500</v>
      </c>
      <c r="B245" s="5" t="str">
        <f t="shared" si="9"/>
        <v>32</v>
      </c>
      <c r="C245" s="5" t="s">
        <v>257</v>
      </c>
      <c r="D245" s="5" t="str">
        <f t="shared" si="10"/>
        <v>11</v>
      </c>
      <c r="E245" s="5" t="str">
        <f t="shared" si="11"/>
        <v>0127</v>
      </c>
      <c r="F245" s="4" t="s">
        <v>501</v>
      </c>
      <c r="G245" s="6" t="s">
        <v>32</v>
      </c>
      <c r="H245" s="65" t="s">
        <v>14</v>
      </c>
      <c r="I245"/>
      <c r="J245"/>
    </row>
    <row r="246" spans="1:10" x14ac:dyDescent="0.2">
      <c r="A246" s="64" t="s">
        <v>502</v>
      </c>
      <c r="B246" s="5" t="str">
        <f t="shared" si="9"/>
        <v>32</v>
      </c>
      <c r="C246" s="5" t="s">
        <v>257</v>
      </c>
      <c r="D246" s="5" t="str">
        <f t="shared" si="10"/>
        <v>11</v>
      </c>
      <c r="E246" s="5" t="str">
        <f t="shared" si="11"/>
        <v>0144</v>
      </c>
      <c r="F246" s="4" t="s">
        <v>503</v>
      </c>
      <c r="G246" s="6" t="s">
        <v>41</v>
      </c>
      <c r="H246" s="65" t="s">
        <v>14</v>
      </c>
      <c r="I246"/>
      <c r="J246"/>
    </row>
    <row r="247" spans="1:10" x14ac:dyDescent="0.2">
      <c r="A247" s="64" t="s">
        <v>504</v>
      </c>
      <c r="B247" s="5" t="str">
        <f t="shared" si="9"/>
        <v>32</v>
      </c>
      <c r="C247" s="5" t="s">
        <v>257</v>
      </c>
      <c r="D247" s="5" t="str">
        <f t="shared" si="10"/>
        <v>11</v>
      </c>
      <c r="E247" s="5" t="str">
        <f t="shared" si="11"/>
        <v>0153</v>
      </c>
      <c r="F247" s="4" t="s">
        <v>505</v>
      </c>
      <c r="G247" s="6" t="s">
        <v>17</v>
      </c>
      <c r="H247" s="65" t="s">
        <v>14</v>
      </c>
      <c r="I247"/>
      <c r="J247"/>
    </row>
    <row r="248" spans="1:10" x14ac:dyDescent="0.2">
      <c r="A248" s="64" t="s">
        <v>506</v>
      </c>
      <c r="B248" s="5" t="str">
        <f t="shared" si="9"/>
        <v>32</v>
      </c>
      <c r="C248" s="5" t="s">
        <v>257</v>
      </c>
      <c r="D248" s="5" t="str">
        <f t="shared" si="10"/>
        <v>11</v>
      </c>
      <c r="E248" s="5" t="str">
        <f t="shared" si="11"/>
        <v>0160</v>
      </c>
      <c r="F248" s="4" t="s">
        <v>507</v>
      </c>
      <c r="G248" s="6" t="s">
        <v>17</v>
      </c>
      <c r="H248" s="65" t="s">
        <v>38</v>
      </c>
      <c r="I248"/>
      <c r="J248"/>
    </row>
    <row r="249" spans="1:10" x14ac:dyDescent="0.2">
      <c r="A249" s="64" t="s">
        <v>508</v>
      </c>
      <c r="B249" s="5" t="str">
        <f t="shared" si="9"/>
        <v>32</v>
      </c>
      <c r="C249" s="5" t="s">
        <v>257</v>
      </c>
      <c r="D249" s="5" t="str">
        <f t="shared" si="10"/>
        <v>11</v>
      </c>
      <c r="E249" s="5" t="str">
        <f t="shared" si="11"/>
        <v>0180</v>
      </c>
      <c r="F249" s="4" t="s">
        <v>509</v>
      </c>
      <c r="G249" s="6" t="s">
        <v>41</v>
      </c>
      <c r="H249" s="65" t="s">
        <v>14</v>
      </c>
      <c r="I249"/>
      <c r="J249"/>
    </row>
    <row r="250" spans="1:10" x14ac:dyDescent="0.2">
      <c r="A250" s="64" t="s">
        <v>510</v>
      </c>
      <c r="B250" s="5" t="str">
        <f t="shared" si="9"/>
        <v>32</v>
      </c>
      <c r="C250" s="5" t="s">
        <v>257</v>
      </c>
      <c r="D250" s="5" t="str">
        <f t="shared" si="10"/>
        <v>11</v>
      </c>
      <c r="E250" s="5" t="str">
        <f t="shared" si="11"/>
        <v>0189</v>
      </c>
      <c r="F250" s="4" t="s">
        <v>511</v>
      </c>
      <c r="G250" s="6" t="s">
        <v>17</v>
      </c>
      <c r="H250" s="65" t="s">
        <v>14</v>
      </c>
      <c r="I250"/>
      <c r="J250"/>
    </row>
    <row r="251" spans="1:10" x14ac:dyDescent="0.2">
      <c r="A251" s="64" t="s">
        <v>512</v>
      </c>
      <c r="B251" s="5" t="str">
        <f t="shared" si="9"/>
        <v>32</v>
      </c>
      <c r="C251" s="5" t="s">
        <v>257</v>
      </c>
      <c r="D251" s="5" t="str">
        <f t="shared" si="10"/>
        <v>11</v>
      </c>
      <c r="E251" s="5" t="str">
        <f t="shared" si="11"/>
        <v>0194</v>
      </c>
      <c r="F251" s="4" t="s">
        <v>513</v>
      </c>
      <c r="G251" s="6" t="s">
        <v>32</v>
      </c>
      <c r="H251" s="65" t="s">
        <v>14</v>
      </c>
      <c r="I251"/>
      <c r="J251"/>
    </row>
    <row r="252" spans="1:10" x14ac:dyDescent="0.2">
      <c r="A252" s="64" t="s">
        <v>514</v>
      </c>
      <c r="B252" s="5" t="str">
        <f t="shared" si="9"/>
        <v>32</v>
      </c>
      <c r="C252" s="5" t="s">
        <v>257</v>
      </c>
      <c r="D252" s="5" t="str">
        <f t="shared" si="10"/>
        <v>11</v>
      </c>
      <c r="E252" s="5" t="str">
        <f t="shared" si="11"/>
        <v>0462</v>
      </c>
      <c r="F252" s="4" t="s">
        <v>515</v>
      </c>
      <c r="G252" s="6" t="s">
        <v>32</v>
      </c>
      <c r="H252" s="65" t="s">
        <v>41</v>
      </c>
      <c r="I252"/>
      <c r="J252"/>
    </row>
    <row r="253" spans="1:10" x14ac:dyDescent="0.2">
      <c r="A253" s="64" t="s">
        <v>516</v>
      </c>
      <c r="B253" s="5" t="str">
        <f t="shared" si="9"/>
        <v>32</v>
      </c>
      <c r="C253" s="5" t="s">
        <v>257</v>
      </c>
      <c r="D253" s="5" t="str">
        <f t="shared" si="10"/>
        <v>11</v>
      </c>
      <c r="E253" s="5" t="str">
        <f t="shared" si="11"/>
        <v>0498</v>
      </c>
      <c r="F253" s="4" t="s">
        <v>517</v>
      </c>
      <c r="G253" s="6" t="s">
        <v>17</v>
      </c>
      <c r="H253" s="65" t="s">
        <v>38</v>
      </c>
      <c r="I253"/>
      <c r="J253"/>
    </row>
    <row r="254" spans="1:10" x14ac:dyDescent="0.2">
      <c r="A254" s="64" t="s">
        <v>518</v>
      </c>
      <c r="B254" s="5" t="str">
        <f t="shared" si="9"/>
        <v>32</v>
      </c>
      <c r="C254" s="5" t="s">
        <v>257</v>
      </c>
      <c r="D254" s="5" t="str">
        <f t="shared" si="10"/>
        <v>11</v>
      </c>
      <c r="E254" s="5" t="str">
        <f t="shared" si="11"/>
        <v>0556</v>
      </c>
      <c r="F254" s="4" t="s">
        <v>519</v>
      </c>
      <c r="G254" s="6" t="s">
        <v>35</v>
      </c>
      <c r="H254" s="65" t="s">
        <v>14</v>
      </c>
      <c r="I254"/>
      <c r="J254"/>
    </row>
    <row r="255" spans="1:10" x14ac:dyDescent="0.2">
      <c r="A255" s="64" t="s">
        <v>520</v>
      </c>
      <c r="B255" s="5" t="str">
        <f t="shared" si="9"/>
        <v>32</v>
      </c>
      <c r="C255" s="5" t="s">
        <v>257</v>
      </c>
      <c r="D255" s="5" t="str">
        <f t="shared" si="10"/>
        <v>11</v>
      </c>
      <c r="E255" s="5" t="str">
        <f t="shared" si="11"/>
        <v>0566</v>
      </c>
      <c r="F255" s="4" t="s">
        <v>521</v>
      </c>
      <c r="G255" s="6" t="s">
        <v>35</v>
      </c>
      <c r="H255" s="65" t="s">
        <v>14</v>
      </c>
      <c r="I255"/>
      <c r="J255"/>
    </row>
    <row r="256" spans="1:10" x14ac:dyDescent="0.2">
      <c r="A256" s="64" t="s">
        <v>522</v>
      </c>
      <c r="B256" s="5" t="str">
        <f t="shared" si="9"/>
        <v>32</v>
      </c>
      <c r="C256" s="5" t="s">
        <v>257</v>
      </c>
      <c r="D256" s="5" t="str">
        <f t="shared" si="10"/>
        <v>11</v>
      </c>
      <c r="E256" s="5" t="str">
        <f t="shared" si="11"/>
        <v>1272</v>
      </c>
      <c r="F256" s="4" t="s">
        <v>523</v>
      </c>
      <c r="G256" s="6" t="s">
        <v>32</v>
      </c>
      <c r="H256" s="65" t="s">
        <v>14</v>
      </c>
      <c r="I256"/>
      <c r="J256"/>
    </row>
    <row r="257" spans="1:10" x14ac:dyDescent="0.2">
      <c r="A257" s="64" t="s">
        <v>524</v>
      </c>
      <c r="B257" s="5" t="str">
        <f t="shared" si="9"/>
        <v>32</v>
      </c>
      <c r="C257" s="5" t="s">
        <v>257</v>
      </c>
      <c r="D257" s="5" t="str">
        <f t="shared" si="10"/>
        <v>12</v>
      </c>
      <c r="E257" s="5" t="str">
        <f t="shared" si="11"/>
        <v>0006</v>
      </c>
      <c r="F257" s="4" t="s">
        <v>525</v>
      </c>
      <c r="G257" s="6" t="s">
        <v>13</v>
      </c>
      <c r="H257" s="65" t="s">
        <v>17</v>
      </c>
      <c r="I257"/>
      <c r="J257"/>
    </row>
    <row r="258" spans="1:10" x14ac:dyDescent="0.2">
      <c r="A258" s="64" t="s">
        <v>526</v>
      </c>
      <c r="B258" s="5" t="str">
        <f t="shared" si="9"/>
        <v>32</v>
      </c>
      <c r="C258" s="5" t="s">
        <v>257</v>
      </c>
      <c r="D258" s="5" t="str">
        <f t="shared" si="10"/>
        <v>12</v>
      </c>
      <c r="E258" s="5" t="str">
        <f t="shared" si="11"/>
        <v>0047</v>
      </c>
      <c r="F258" s="4" t="s">
        <v>527</v>
      </c>
      <c r="G258" s="6" t="s">
        <v>38</v>
      </c>
      <c r="H258" s="65" t="s">
        <v>14</v>
      </c>
      <c r="I258"/>
      <c r="J258"/>
    </row>
    <row r="259" spans="1:10" x14ac:dyDescent="0.2">
      <c r="A259" s="64" t="s">
        <v>528</v>
      </c>
      <c r="B259" s="5" t="str">
        <f t="shared" si="9"/>
        <v>32</v>
      </c>
      <c r="C259" s="5" t="s">
        <v>257</v>
      </c>
      <c r="D259" s="5" t="str">
        <f t="shared" si="10"/>
        <v>12</v>
      </c>
      <c r="E259" s="5" t="str">
        <f t="shared" si="11"/>
        <v>0057</v>
      </c>
      <c r="F259" s="4" t="s">
        <v>529</v>
      </c>
      <c r="G259" s="6" t="s">
        <v>13</v>
      </c>
      <c r="H259" s="65" t="s">
        <v>14</v>
      </c>
      <c r="I259"/>
      <c r="J259"/>
    </row>
    <row r="260" spans="1:10" x14ac:dyDescent="0.2">
      <c r="A260" s="64" t="s">
        <v>530</v>
      </c>
      <c r="B260" s="5" t="str">
        <f t="shared" ref="B260:B323" si="12">LEFT(A260,2)</f>
        <v>32</v>
      </c>
      <c r="C260" s="5" t="s">
        <v>257</v>
      </c>
      <c r="D260" s="5" t="str">
        <f t="shared" ref="D260:D323" si="13">MID(A260,3,2)</f>
        <v>12</v>
      </c>
      <c r="E260" s="5" t="str">
        <f t="shared" ref="E260:E323" si="14">RIGHT(A260,4)</f>
        <v>0061</v>
      </c>
      <c r="F260" s="4" t="s">
        <v>531</v>
      </c>
      <c r="G260" s="6" t="s">
        <v>38</v>
      </c>
      <c r="H260" s="65" t="s">
        <v>14</v>
      </c>
      <c r="I260"/>
      <c r="J260"/>
    </row>
    <row r="261" spans="1:10" x14ac:dyDescent="0.2">
      <c r="A261" s="64" t="s">
        <v>532</v>
      </c>
      <c r="B261" s="5" t="str">
        <f t="shared" si="12"/>
        <v>32</v>
      </c>
      <c r="C261" s="5" t="s">
        <v>257</v>
      </c>
      <c r="D261" s="5" t="str">
        <f t="shared" si="13"/>
        <v>12</v>
      </c>
      <c r="E261" s="5" t="str">
        <f t="shared" si="14"/>
        <v>0067</v>
      </c>
      <c r="F261" s="4" t="s">
        <v>533</v>
      </c>
      <c r="G261" s="6" t="s">
        <v>13</v>
      </c>
      <c r="H261" s="65" t="s">
        <v>14</v>
      </c>
      <c r="I261"/>
      <c r="J261"/>
    </row>
    <row r="262" spans="1:10" x14ac:dyDescent="0.2">
      <c r="A262" s="64" t="s">
        <v>534</v>
      </c>
      <c r="B262" s="5" t="str">
        <f t="shared" si="12"/>
        <v>32</v>
      </c>
      <c r="C262" s="5" t="s">
        <v>257</v>
      </c>
      <c r="D262" s="5" t="str">
        <f t="shared" si="13"/>
        <v>12</v>
      </c>
      <c r="E262" s="5" t="str">
        <f t="shared" si="14"/>
        <v>0092</v>
      </c>
      <c r="F262" s="4" t="s">
        <v>535</v>
      </c>
      <c r="G262" s="6" t="s">
        <v>38</v>
      </c>
      <c r="H262" s="65" t="s">
        <v>14</v>
      </c>
      <c r="I262"/>
      <c r="J262"/>
    </row>
    <row r="263" spans="1:10" x14ac:dyDescent="0.2">
      <c r="A263" s="64" t="s">
        <v>536</v>
      </c>
      <c r="B263" s="5" t="str">
        <f t="shared" si="12"/>
        <v>32</v>
      </c>
      <c r="C263" s="5" t="s">
        <v>257</v>
      </c>
      <c r="D263" s="5" t="str">
        <f t="shared" si="13"/>
        <v>12</v>
      </c>
      <c r="E263" s="5" t="str">
        <f t="shared" si="14"/>
        <v>0129</v>
      </c>
      <c r="F263" s="4" t="s">
        <v>537</v>
      </c>
      <c r="G263" s="6" t="s">
        <v>41</v>
      </c>
      <c r="H263" s="65" t="s">
        <v>35</v>
      </c>
      <c r="I263"/>
      <c r="J263"/>
    </row>
    <row r="264" spans="1:10" x14ac:dyDescent="0.2">
      <c r="A264" s="64" t="s">
        <v>538</v>
      </c>
      <c r="B264" s="5" t="str">
        <f t="shared" si="12"/>
        <v>32</v>
      </c>
      <c r="C264" s="5" t="s">
        <v>257</v>
      </c>
      <c r="D264" s="5" t="str">
        <f t="shared" si="13"/>
        <v>12</v>
      </c>
      <c r="E264" s="5" t="str">
        <f t="shared" si="14"/>
        <v>0134</v>
      </c>
      <c r="F264" s="4" t="s">
        <v>539</v>
      </c>
      <c r="G264" s="6" t="s">
        <v>13</v>
      </c>
      <c r="H264" s="65" t="s">
        <v>17</v>
      </c>
      <c r="I264"/>
      <c r="J264"/>
    </row>
    <row r="265" spans="1:10" x14ac:dyDescent="0.2">
      <c r="A265" s="64" t="s">
        <v>540</v>
      </c>
      <c r="B265" s="5" t="str">
        <f t="shared" si="12"/>
        <v>32</v>
      </c>
      <c r="C265" s="5" t="s">
        <v>257</v>
      </c>
      <c r="D265" s="5" t="str">
        <f t="shared" si="13"/>
        <v>12</v>
      </c>
      <c r="E265" s="5" t="str">
        <f t="shared" si="14"/>
        <v>0190</v>
      </c>
      <c r="F265" s="4" t="s">
        <v>541</v>
      </c>
      <c r="G265" s="6" t="s">
        <v>32</v>
      </c>
      <c r="H265" s="65" t="s">
        <v>14</v>
      </c>
      <c r="I265"/>
      <c r="J265"/>
    </row>
    <row r="266" spans="1:10" x14ac:dyDescent="0.2">
      <c r="A266" s="64" t="s">
        <v>542</v>
      </c>
      <c r="B266" s="5" t="str">
        <f t="shared" si="12"/>
        <v>32</v>
      </c>
      <c r="C266" s="5" t="s">
        <v>257</v>
      </c>
      <c r="D266" s="5" t="str">
        <f t="shared" si="13"/>
        <v>12</v>
      </c>
      <c r="E266" s="5" t="str">
        <f t="shared" si="14"/>
        <v>0211</v>
      </c>
      <c r="F266" s="4" t="s">
        <v>543</v>
      </c>
      <c r="G266" s="6" t="s">
        <v>41</v>
      </c>
      <c r="H266" s="65" t="s">
        <v>35</v>
      </c>
      <c r="I266"/>
      <c r="J266"/>
    </row>
    <row r="267" spans="1:10" x14ac:dyDescent="0.2">
      <c r="A267" s="64" t="s">
        <v>544</v>
      </c>
      <c r="B267" s="5" t="str">
        <f t="shared" si="12"/>
        <v>32</v>
      </c>
      <c r="C267" s="5" t="s">
        <v>257</v>
      </c>
      <c r="D267" s="5" t="str">
        <f t="shared" si="13"/>
        <v>12</v>
      </c>
      <c r="E267" s="5" t="str">
        <f t="shared" si="14"/>
        <v>0212</v>
      </c>
      <c r="F267" s="4" t="s">
        <v>545</v>
      </c>
      <c r="G267" s="6" t="s">
        <v>32</v>
      </c>
      <c r="H267" s="65" t="s">
        <v>14</v>
      </c>
      <c r="I267"/>
      <c r="J267"/>
    </row>
    <row r="268" spans="1:10" x14ac:dyDescent="0.2">
      <c r="A268" s="64" t="s">
        <v>546</v>
      </c>
      <c r="B268" s="5" t="str">
        <f t="shared" si="12"/>
        <v>32</v>
      </c>
      <c r="C268" s="5" t="s">
        <v>257</v>
      </c>
      <c r="D268" s="5" t="str">
        <f t="shared" si="13"/>
        <v>12</v>
      </c>
      <c r="E268" s="5" t="str">
        <f t="shared" si="14"/>
        <v>0214</v>
      </c>
      <c r="F268" s="4" t="s">
        <v>547</v>
      </c>
      <c r="G268" s="6" t="s">
        <v>32</v>
      </c>
      <c r="H268" s="65" t="s">
        <v>41</v>
      </c>
      <c r="I268"/>
      <c r="J268"/>
    </row>
    <row r="269" spans="1:10" x14ac:dyDescent="0.2">
      <c r="A269" s="64" t="s">
        <v>548</v>
      </c>
      <c r="B269" s="5" t="str">
        <f t="shared" si="12"/>
        <v>32</v>
      </c>
      <c r="C269" s="5" t="s">
        <v>257</v>
      </c>
      <c r="D269" s="5" t="str">
        <f t="shared" si="13"/>
        <v>12</v>
      </c>
      <c r="E269" s="5" t="str">
        <f t="shared" si="14"/>
        <v>0242</v>
      </c>
      <c r="F269" s="4" t="s">
        <v>549</v>
      </c>
      <c r="G269" s="6" t="s">
        <v>41</v>
      </c>
      <c r="H269" s="65" t="s">
        <v>35</v>
      </c>
      <c r="I269"/>
      <c r="J269"/>
    </row>
    <row r="270" spans="1:10" x14ac:dyDescent="0.2">
      <c r="A270" s="64" t="s">
        <v>550</v>
      </c>
      <c r="B270" s="5" t="str">
        <f t="shared" si="12"/>
        <v>32</v>
      </c>
      <c r="C270" s="5" t="s">
        <v>257</v>
      </c>
      <c r="D270" s="5" t="str">
        <f t="shared" si="13"/>
        <v>12</v>
      </c>
      <c r="E270" s="5" t="str">
        <f t="shared" si="14"/>
        <v>0273</v>
      </c>
      <c r="F270" s="4" t="s">
        <v>551</v>
      </c>
      <c r="G270" s="6" t="s">
        <v>35</v>
      </c>
      <c r="H270" s="65" t="s">
        <v>14</v>
      </c>
      <c r="I270"/>
      <c r="J270"/>
    </row>
    <row r="271" spans="1:10" x14ac:dyDescent="0.2">
      <c r="A271" s="64" t="s">
        <v>552</v>
      </c>
      <c r="B271" s="5" t="str">
        <f t="shared" si="12"/>
        <v>32</v>
      </c>
      <c r="C271" s="5" t="s">
        <v>257</v>
      </c>
      <c r="D271" s="5" t="str">
        <f t="shared" si="13"/>
        <v>12</v>
      </c>
      <c r="E271" s="5" t="str">
        <f t="shared" si="14"/>
        <v>0286</v>
      </c>
      <c r="F271" s="4" t="s">
        <v>553</v>
      </c>
      <c r="G271" s="6" t="s">
        <v>35</v>
      </c>
      <c r="H271" s="65" t="s">
        <v>14</v>
      </c>
      <c r="I271"/>
      <c r="J271"/>
    </row>
    <row r="272" spans="1:10" x14ac:dyDescent="0.2">
      <c r="A272" s="64" t="s">
        <v>554</v>
      </c>
      <c r="B272" s="5" t="str">
        <f t="shared" si="12"/>
        <v>32</v>
      </c>
      <c r="C272" s="5" t="s">
        <v>257</v>
      </c>
      <c r="D272" s="5" t="str">
        <f t="shared" si="13"/>
        <v>12</v>
      </c>
      <c r="E272" s="5" t="str">
        <f t="shared" si="14"/>
        <v>0300</v>
      </c>
      <c r="F272" s="4" t="s">
        <v>555</v>
      </c>
      <c r="G272" s="6" t="s">
        <v>13</v>
      </c>
      <c r="H272" s="65" t="s">
        <v>14</v>
      </c>
      <c r="I272"/>
      <c r="J272"/>
    </row>
    <row r="273" spans="1:10" x14ac:dyDescent="0.2">
      <c r="A273" s="64" t="s">
        <v>556</v>
      </c>
      <c r="B273" s="5" t="str">
        <f t="shared" si="12"/>
        <v>32</v>
      </c>
      <c r="C273" s="5" t="s">
        <v>257</v>
      </c>
      <c r="D273" s="5" t="str">
        <f t="shared" si="13"/>
        <v>12</v>
      </c>
      <c r="E273" s="5" t="str">
        <f t="shared" si="14"/>
        <v>0314</v>
      </c>
      <c r="F273" s="4" t="s">
        <v>557</v>
      </c>
      <c r="G273" s="6" t="s">
        <v>13</v>
      </c>
      <c r="H273" s="65" t="s">
        <v>14</v>
      </c>
      <c r="I273"/>
      <c r="J273"/>
    </row>
    <row r="274" spans="1:10" x14ac:dyDescent="0.2">
      <c r="A274" s="64" t="s">
        <v>558</v>
      </c>
      <c r="B274" s="5" t="str">
        <f t="shared" si="12"/>
        <v>32</v>
      </c>
      <c r="C274" s="5" t="s">
        <v>257</v>
      </c>
      <c r="D274" s="5" t="str">
        <f t="shared" si="13"/>
        <v>12</v>
      </c>
      <c r="E274" s="5" t="str">
        <f t="shared" si="14"/>
        <v>0318</v>
      </c>
      <c r="F274" s="4" t="s">
        <v>559</v>
      </c>
      <c r="G274" s="6" t="s">
        <v>35</v>
      </c>
      <c r="H274" s="65" t="s">
        <v>14</v>
      </c>
      <c r="I274"/>
      <c r="J274"/>
    </row>
    <row r="275" spans="1:10" x14ac:dyDescent="0.2">
      <c r="A275" s="64" t="s">
        <v>560</v>
      </c>
      <c r="B275" s="5" t="str">
        <f t="shared" si="12"/>
        <v>32</v>
      </c>
      <c r="C275" s="5" t="s">
        <v>257</v>
      </c>
      <c r="D275" s="5" t="str">
        <f t="shared" si="13"/>
        <v>12</v>
      </c>
      <c r="E275" s="5" t="str">
        <f t="shared" si="14"/>
        <v>0341</v>
      </c>
      <c r="F275" s="4" t="s">
        <v>561</v>
      </c>
      <c r="G275" s="6" t="s">
        <v>35</v>
      </c>
      <c r="H275" s="65" t="s">
        <v>14</v>
      </c>
      <c r="I275"/>
      <c r="J275"/>
    </row>
    <row r="276" spans="1:10" x14ac:dyDescent="0.2">
      <c r="A276" s="64" t="s">
        <v>562</v>
      </c>
      <c r="B276" s="5" t="str">
        <f t="shared" si="12"/>
        <v>32</v>
      </c>
      <c r="C276" s="5" t="s">
        <v>257</v>
      </c>
      <c r="D276" s="5" t="str">
        <f t="shared" si="13"/>
        <v>12</v>
      </c>
      <c r="E276" s="5" t="str">
        <f t="shared" si="14"/>
        <v>0372</v>
      </c>
      <c r="F276" s="4" t="s">
        <v>563</v>
      </c>
      <c r="G276" s="6" t="s">
        <v>35</v>
      </c>
      <c r="H276" s="65" t="s">
        <v>14</v>
      </c>
      <c r="I276"/>
      <c r="J276"/>
    </row>
    <row r="277" spans="1:10" x14ac:dyDescent="0.2">
      <c r="A277" s="64" t="s">
        <v>564</v>
      </c>
      <c r="B277" s="5" t="str">
        <f t="shared" si="12"/>
        <v>32</v>
      </c>
      <c r="C277" s="5" t="s">
        <v>257</v>
      </c>
      <c r="D277" s="5" t="str">
        <f t="shared" si="13"/>
        <v>12</v>
      </c>
      <c r="E277" s="5" t="str">
        <f t="shared" si="14"/>
        <v>0384</v>
      </c>
      <c r="F277" s="4" t="s">
        <v>565</v>
      </c>
      <c r="G277" s="6" t="s">
        <v>32</v>
      </c>
      <c r="H277" s="65" t="s">
        <v>14</v>
      </c>
      <c r="I277"/>
      <c r="J277"/>
    </row>
    <row r="278" spans="1:10" x14ac:dyDescent="0.2">
      <c r="A278" s="64" t="s">
        <v>566</v>
      </c>
      <c r="B278" s="5" t="str">
        <f t="shared" si="12"/>
        <v>32</v>
      </c>
      <c r="C278" s="5" t="s">
        <v>257</v>
      </c>
      <c r="D278" s="5" t="str">
        <f t="shared" si="13"/>
        <v>12</v>
      </c>
      <c r="E278" s="5" t="str">
        <f t="shared" si="14"/>
        <v>0463</v>
      </c>
      <c r="F278" s="4" t="s">
        <v>567</v>
      </c>
      <c r="G278" s="6" t="s">
        <v>17</v>
      </c>
      <c r="H278" s="65" t="s">
        <v>14</v>
      </c>
      <c r="I278"/>
      <c r="J278"/>
    </row>
    <row r="279" spans="1:10" x14ac:dyDescent="0.2">
      <c r="A279" s="64" t="s">
        <v>568</v>
      </c>
      <c r="B279" s="5" t="str">
        <f t="shared" si="12"/>
        <v>32</v>
      </c>
      <c r="C279" s="5" t="s">
        <v>257</v>
      </c>
      <c r="D279" s="5" t="str">
        <f t="shared" si="13"/>
        <v>12</v>
      </c>
      <c r="E279" s="5" t="str">
        <f t="shared" si="14"/>
        <v>0531</v>
      </c>
      <c r="F279" s="4" t="s">
        <v>569</v>
      </c>
      <c r="G279" s="6" t="s">
        <v>38</v>
      </c>
      <c r="H279" s="65" t="s">
        <v>14</v>
      </c>
      <c r="I279"/>
      <c r="J279"/>
    </row>
    <row r="280" spans="1:10" x14ac:dyDescent="0.2">
      <c r="A280" s="64" t="s">
        <v>570</v>
      </c>
      <c r="B280" s="5" t="str">
        <f t="shared" si="12"/>
        <v>32</v>
      </c>
      <c r="C280" s="5" t="s">
        <v>257</v>
      </c>
      <c r="D280" s="5" t="str">
        <f t="shared" si="13"/>
        <v>12</v>
      </c>
      <c r="E280" s="5" t="str">
        <f t="shared" si="14"/>
        <v>0536</v>
      </c>
      <c r="F280" s="4" t="s">
        <v>571</v>
      </c>
      <c r="G280" s="6" t="s">
        <v>38</v>
      </c>
      <c r="H280" s="65" t="s">
        <v>14</v>
      </c>
      <c r="I280"/>
      <c r="J280"/>
    </row>
    <row r="281" spans="1:10" x14ac:dyDescent="0.2">
      <c r="A281" s="64" t="s">
        <v>572</v>
      </c>
      <c r="B281" s="5" t="str">
        <f t="shared" si="12"/>
        <v>32</v>
      </c>
      <c r="C281" s="5" t="s">
        <v>257</v>
      </c>
      <c r="D281" s="5" t="str">
        <f t="shared" si="13"/>
        <v>12</v>
      </c>
      <c r="E281" s="5" t="str">
        <f t="shared" si="14"/>
        <v>1267</v>
      </c>
      <c r="F281" s="4" t="s">
        <v>573</v>
      </c>
      <c r="G281" s="6" t="s">
        <v>41</v>
      </c>
      <c r="H281" s="65" t="s">
        <v>35</v>
      </c>
      <c r="I281"/>
      <c r="J281"/>
    </row>
    <row r="282" spans="1:10" x14ac:dyDescent="0.2">
      <c r="A282" s="64" t="s">
        <v>574</v>
      </c>
      <c r="B282" s="5" t="str">
        <f t="shared" si="12"/>
        <v>33</v>
      </c>
      <c r="C282" s="5" t="s">
        <v>575</v>
      </c>
      <c r="D282" s="5" t="str">
        <f t="shared" si="13"/>
        <v>13</v>
      </c>
      <c r="E282" s="5" t="str">
        <f t="shared" si="14"/>
        <v>0003</v>
      </c>
      <c r="F282" s="4" t="s">
        <v>576</v>
      </c>
      <c r="G282" s="6" t="s">
        <v>38</v>
      </c>
      <c r="H282" s="65" t="s">
        <v>14</v>
      </c>
      <c r="I282"/>
      <c r="J282"/>
    </row>
    <row r="283" spans="1:10" x14ac:dyDescent="0.2">
      <c r="A283" s="64" t="s">
        <v>577</v>
      </c>
      <c r="B283" s="5" t="str">
        <f t="shared" si="12"/>
        <v>33</v>
      </c>
      <c r="C283" s="5" t="s">
        <v>575</v>
      </c>
      <c r="D283" s="5" t="str">
        <f t="shared" si="13"/>
        <v>13</v>
      </c>
      <c r="E283" s="5" t="str">
        <f t="shared" si="14"/>
        <v>0009</v>
      </c>
      <c r="F283" s="4" t="s">
        <v>578</v>
      </c>
      <c r="G283" s="6" t="s">
        <v>38</v>
      </c>
      <c r="H283" s="65" t="s">
        <v>14</v>
      </c>
      <c r="I283"/>
      <c r="J283"/>
    </row>
    <row r="284" spans="1:10" x14ac:dyDescent="0.2">
      <c r="A284" s="64" t="s">
        <v>579</v>
      </c>
      <c r="B284" s="5" t="str">
        <f t="shared" si="12"/>
        <v>33</v>
      </c>
      <c r="C284" s="5" t="s">
        <v>575</v>
      </c>
      <c r="D284" s="5" t="str">
        <f t="shared" si="13"/>
        <v>13</v>
      </c>
      <c r="E284" s="5" t="str">
        <f t="shared" si="14"/>
        <v>0011</v>
      </c>
      <c r="F284" s="4" t="s">
        <v>580</v>
      </c>
      <c r="G284" s="6" t="s">
        <v>38</v>
      </c>
      <c r="H284" s="65" t="s">
        <v>14</v>
      </c>
      <c r="I284"/>
      <c r="J284"/>
    </row>
    <row r="285" spans="1:10" x14ac:dyDescent="0.2">
      <c r="A285" s="64" t="s">
        <v>581</v>
      </c>
      <c r="B285" s="5" t="str">
        <f t="shared" si="12"/>
        <v>33</v>
      </c>
      <c r="C285" s="5" t="s">
        <v>575</v>
      </c>
      <c r="D285" s="5" t="str">
        <f t="shared" si="13"/>
        <v>13</v>
      </c>
      <c r="E285" s="5" t="str">
        <f t="shared" si="14"/>
        <v>0020</v>
      </c>
      <c r="F285" s="4" t="s">
        <v>582</v>
      </c>
      <c r="G285" s="6" t="s">
        <v>13</v>
      </c>
      <c r="H285" s="65" t="s">
        <v>14</v>
      </c>
      <c r="I285"/>
      <c r="J285"/>
    </row>
    <row r="286" spans="1:10" x14ac:dyDescent="0.2">
      <c r="A286" s="64" t="s">
        <v>583</v>
      </c>
      <c r="B286" s="5" t="str">
        <f t="shared" si="12"/>
        <v>33</v>
      </c>
      <c r="C286" s="5" t="s">
        <v>575</v>
      </c>
      <c r="D286" s="5" t="str">
        <f t="shared" si="13"/>
        <v>13</v>
      </c>
      <c r="E286" s="5" t="str">
        <f t="shared" si="14"/>
        <v>0044</v>
      </c>
      <c r="F286" s="4" t="s">
        <v>584</v>
      </c>
      <c r="G286" s="6" t="s">
        <v>38</v>
      </c>
      <c r="H286" s="65" t="s">
        <v>14</v>
      </c>
      <c r="I286"/>
      <c r="J286"/>
    </row>
    <row r="287" spans="1:10" x14ac:dyDescent="0.2">
      <c r="A287" s="64" t="s">
        <v>585</v>
      </c>
      <c r="B287" s="5" t="str">
        <f t="shared" si="12"/>
        <v>33</v>
      </c>
      <c r="C287" s="5" t="s">
        <v>575</v>
      </c>
      <c r="D287" s="5" t="str">
        <f t="shared" si="13"/>
        <v>13</v>
      </c>
      <c r="E287" s="5" t="str">
        <f t="shared" si="14"/>
        <v>0054</v>
      </c>
      <c r="F287" s="4" t="s">
        <v>586</v>
      </c>
      <c r="G287" s="6" t="s">
        <v>38</v>
      </c>
      <c r="H287" s="65" t="s">
        <v>14</v>
      </c>
      <c r="I287"/>
      <c r="J287"/>
    </row>
    <row r="288" spans="1:10" x14ac:dyDescent="0.2">
      <c r="A288" s="64" t="s">
        <v>587</v>
      </c>
      <c r="B288" s="5" t="str">
        <f t="shared" si="12"/>
        <v>33</v>
      </c>
      <c r="C288" s="5" t="s">
        <v>575</v>
      </c>
      <c r="D288" s="5" t="str">
        <f t="shared" si="13"/>
        <v>13</v>
      </c>
      <c r="E288" s="5" t="str">
        <f t="shared" si="14"/>
        <v>0056</v>
      </c>
      <c r="F288" s="4" t="s">
        <v>588</v>
      </c>
      <c r="G288" s="6" t="s">
        <v>38</v>
      </c>
      <c r="H288" s="65" t="s">
        <v>14</v>
      </c>
      <c r="I288"/>
      <c r="J288"/>
    </row>
    <row r="289" spans="1:10" x14ac:dyDescent="0.2">
      <c r="A289" s="64" t="s">
        <v>589</v>
      </c>
      <c r="B289" s="5" t="str">
        <f t="shared" si="12"/>
        <v>33</v>
      </c>
      <c r="C289" s="5" t="s">
        <v>575</v>
      </c>
      <c r="D289" s="5" t="str">
        <f t="shared" si="13"/>
        <v>13</v>
      </c>
      <c r="E289" s="5" t="str">
        <f t="shared" si="14"/>
        <v>0067</v>
      </c>
      <c r="F289" s="4" t="s">
        <v>590</v>
      </c>
      <c r="G289" s="6" t="s">
        <v>13</v>
      </c>
      <c r="H289" s="65" t="s">
        <v>17</v>
      </c>
      <c r="I289"/>
      <c r="J289"/>
    </row>
    <row r="290" spans="1:10" x14ac:dyDescent="0.2">
      <c r="A290" s="64" t="s">
        <v>591</v>
      </c>
      <c r="B290" s="5" t="str">
        <f t="shared" si="12"/>
        <v>33</v>
      </c>
      <c r="C290" s="5" t="s">
        <v>575</v>
      </c>
      <c r="D290" s="5" t="str">
        <f t="shared" si="13"/>
        <v>13</v>
      </c>
      <c r="E290" s="5" t="str">
        <f t="shared" si="14"/>
        <v>0093</v>
      </c>
      <c r="F290" s="4" t="s">
        <v>592</v>
      </c>
      <c r="G290" s="6" t="s">
        <v>17</v>
      </c>
      <c r="H290" s="65" t="s">
        <v>38</v>
      </c>
      <c r="I290"/>
      <c r="J290"/>
    </row>
    <row r="291" spans="1:10" x14ac:dyDescent="0.2">
      <c r="A291" s="64" t="s">
        <v>593</v>
      </c>
      <c r="B291" s="5" t="str">
        <f t="shared" si="12"/>
        <v>33</v>
      </c>
      <c r="C291" s="5" t="s">
        <v>575</v>
      </c>
      <c r="D291" s="5" t="str">
        <f t="shared" si="13"/>
        <v>13</v>
      </c>
      <c r="E291" s="5" t="str">
        <f t="shared" si="14"/>
        <v>0113</v>
      </c>
      <c r="F291" s="4" t="s">
        <v>594</v>
      </c>
      <c r="G291" s="6" t="s">
        <v>32</v>
      </c>
      <c r="H291" s="65" t="s">
        <v>14</v>
      </c>
      <c r="I291"/>
      <c r="J291"/>
    </row>
    <row r="292" spans="1:10" x14ac:dyDescent="0.2">
      <c r="A292" s="64" t="s">
        <v>595</v>
      </c>
      <c r="B292" s="5" t="str">
        <f t="shared" si="12"/>
        <v>33</v>
      </c>
      <c r="C292" s="5" t="s">
        <v>575</v>
      </c>
      <c r="D292" s="5" t="str">
        <f t="shared" si="13"/>
        <v>13</v>
      </c>
      <c r="E292" s="5" t="str">
        <f t="shared" si="14"/>
        <v>0133</v>
      </c>
      <c r="F292" s="4" t="s">
        <v>596</v>
      </c>
      <c r="G292" s="6" t="s">
        <v>13</v>
      </c>
      <c r="H292" s="65" t="s">
        <v>17</v>
      </c>
      <c r="I292"/>
      <c r="J292"/>
    </row>
    <row r="293" spans="1:10" x14ac:dyDescent="0.2">
      <c r="A293" s="64" t="s">
        <v>597</v>
      </c>
      <c r="B293" s="5" t="str">
        <f t="shared" si="12"/>
        <v>33</v>
      </c>
      <c r="C293" s="5" t="s">
        <v>575</v>
      </c>
      <c r="D293" s="5" t="str">
        <f t="shared" si="13"/>
        <v>13</v>
      </c>
      <c r="E293" s="5" t="str">
        <f t="shared" si="14"/>
        <v>0256</v>
      </c>
      <c r="F293" s="4" t="s">
        <v>598</v>
      </c>
      <c r="G293" s="6" t="s">
        <v>38</v>
      </c>
      <c r="H293" s="65" t="s">
        <v>14</v>
      </c>
      <c r="I293"/>
      <c r="J293"/>
    </row>
    <row r="294" spans="1:10" x14ac:dyDescent="0.2">
      <c r="A294" s="64" t="s">
        <v>599</v>
      </c>
      <c r="B294" s="5" t="str">
        <f t="shared" si="12"/>
        <v>33</v>
      </c>
      <c r="C294" s="5" t="s">
        <v>575</v>
      </c>
      <c r="D294" s="5" t="str">
        <f t="shared" si="13"/>
        <v>13</v>
      </c>
      <c r="E294" s="5" t="str">
        <f t="shared" si="14"/>
        <v>0265</v>
      </c>
      <c r="F294" s="4" t="s">
        <v>600</v>
      </c>
      <c r="G294" s="6" t="s">
        <v>41</v>
      </c>
      <c r="H294" s="65" t="s">
        <v>14</v>
      </c>
      <c r="I294"/>
      <c r="J294"/>
    </row>
    <row r="295" spans="1:10" x14ac:dyDescent="0.2">
      <c r="A295" s="64" t="s">
        <v>601</v>
      </c>
      <c r="B295" s="5" t="str">
        <f t="shared" si="12"/>
        <v>33</v>
      </c>
      <c r="C295" s="5" t="s">
        <v>575</v>
      </c>
      <c r="D295" s="5" t="str">
        <f t="shared" si="13"/>
        <v>13</v>
      </c>
      <c r="E295" s="5" t="str">
        <f t="shared" si="14"/>
        <v>0270</v>
      </c>
      <c r="F295" s="4" t="s">
        <v>602</v>
      </c>
      <c r="G295" s="6" t="s">
        <v>17</v>
      </c>
      <c r="H295" s="65" t="s">
        <v>38</v>
      </c>
      <c r="I295"/>
      <c r="J295"/>
    </row>
    <row r="296" spans="1:10" x14ac:dyDescent="0.2">
      <c r="A296" s="64" t="s">
        <v>603</v>
      </c>
      <c r="B296" s="5" t="str">
        <f t="shared" si="12"/>
        <v>33</v>
      </c>
      <c r="C296" s="5" t="s">
        <v>575</v>
      </c>
      <c r="D296" s="5" t="str">
        <f t="shared" si="13"/>
        <v>13</v>
      </c>
      <c r="E296" s="5" t="str">
        <f t="shared" si="14"/>
        <v>0282</v>
      </c>
      <c r="F296" s="4" t="s">
        <v>604</v>
      </c>
      <c r="G296" s="6" t="s">
        <v>41</v>
      </c>
      <c r="H296" s="65" t="s">
        <v>14</v>
      </c>
      <c r="I296"/>
      <c r="J296"/>
    </row>
    <row r="297" spans="1:10" x14ac:dyDescent="0.2">
      <c r="A297" s="64" t="s">
        <v>605</v>
      </c>
      <c r="B297" s="5" t="str">
        <f t="shared" si="12"/>
        <v>33</v>
      </c>
      <c r="C297" s="5" t="s">
        <v>575</v>
      </c>
      <c r="D297" s="5" t="str">
        <f t="shared" si="13"/>
        <v>13</v>
      </c>
      <c r="E297" s="5" t="str">
        <f t="shared" si="14"/>
        <v>0287</v>
      </c>
      <c r="F297" s="4" t="s">
        <v>606</v>
      </c>
      <c r="G297" s="6" t="s">
        <v>17</v>
      </c>
      <c r="H297" s="65" t="s">
        <v>14</v>
      </c>
      <c r="I297"/>
      <c r="J297"/>
    </row>
    <row r="298" spans="1:10" x14ac:dyDescent="0.2">
      <c r="A298" s="64" t="s">
        <v>607</v>
      </c>
      <c r="B298" s="5" t="str">
        <f t="shared" si="12"/>
        <v>33</v>
      </c>
      <c r="C298" s="5" t="s">
        <v>575</v>
      </c>
      <c r="D298" s="5" t="str">
        <f t="shared" si="13"/>
        <v>13</v>
      </c>
      <c r="E298" s="5" t="str">
        <f t="shared" si="14"/>
        <v>0301</v>
      </c>
      <c r="F298" s="4" t="s">
        <v>608</v>
      </c>
      <c r="G298" s="6" t="s">
        <v>35</v>
      </c>
      <c r="H298" s="65" t="s">
        <v>14</v>
      </c>
      <c r="I298"/>
      <c r="J298"/>
    </row>
    <row r="299" spans="1:10" x14ac:dyDescent="0.2">
      <c r="A299" s="64" t="s">
        <v>609</v>
      </c>
      <c r="B299" s="5" t="str">
        <f t="shared" si="12"/>
        <v>33</v>
      </c>
      <c r="C299" s="5" t="s">
        <v>575</v>
      </c>
      <c r="D299" s="5" t="str">
        <f t="shared" si="13"/>
        <v>13</v>
      </c>
      <c r="E299" s="5" t="str">
        <f t="shared" si="14"/>
        <v>0313</v>
      </c>
      <c r="F299" s="4" t="s">
        <v>610</v>
      </c>
      <c r="G299" s="6" t="s">
        <v>35</v>
      </c>
      <c r="H299" s="65" t="s">
        <v>14</v>
      </c>
      <c r="I299"/>
      <c r="J299"/>
    </row>
    <row r="300" spans="1:10" x14ac:dyDescent="0.2">
      <c r="A300" s="64" t="s">
        <v>611</v>
      </c>
      <c r="B300" s="5" t="str">
        <f t="shared" si="12"/>
        <v>33</v>
      </c>
      <c r="C300" s="5" t="s">
        <v>575</v>
      </c>
      <c r="D300" s="5" t="str">
        <f t="shared" si="13"/>
        <v>13</v>
      </c>
      <c r="E300" s="5" t="str">
        <f t="shared" si="14"/>
        <v>0596</v>
      </c>
      <c r="F300" s="4" t="s">
        <v>612</v>
      </c>
      <c r="G300" s="6" t="s">
        <v>35</v>
      </c>
      <c r="H300" s="65" t="s">
        <v>14</v>
      </c>
      <c r="I300"/>
      <c r="J300"/>
    </row>
    <row r="301" spans="1:10" x14ac:dyDescent="0.2">
      <c r="A301" s="64" t="s">
        <v>613</v>
      </c>
      <c r="B301" s="5" t="str">
        <f t="shared" si="12"/>
        <v>33</v>
      </c>
      <c r="C301" s="5" t="s">
        <v>575</v>
      </c>
      <c r="D301" s="5" t="str">
        <f t="shared" si="13"/>
        <v>13</v>
      </c>
      <c r="E301" s="5" t="str">
        <f t="shared" si="14"/>
        <v>1492</v>
      </c>
      <c r="F301" s="4" t="s">
        <v>614</v>
      </c>
      <c r="G301" s="6" t="s">
        <v>32</v>
      </c>
      <c r="H301" s="65" t="s">
        <v>41</v>
      </c>
      <c r="I301"/>
      <c r="J301"/>
    </row>
    <row r="302" spans="1:10" x14ac:dyDescent="0.2">
      <c r="A302" s="64" t="s">
        <v>615</v>
      </c>
      <c r="B302" s="5" t="str">
        <f t="shared" si="12"/>
        <v>33</v>
      </c>
      <c r="C302" s="5" t="s">
        <v>575</v>
      </c>
      <c r="D302" s="5" t="str">
        <f t="shared" si="13"/>
        <v>14</v>
      </c>
      <c r="E302" s="5" t="str">
        <f t="shared" si="14"/>
        <v>0016</v>
      </c>
      <c r="F302" s="4" t="s">
        <v>616</v>
      </c>
      <c r="G302" s="6" t="s">
        <v>38</v>
      </c>
      <c r="H302" s="65" t="s">
        <v>14</v>
      </c>
      <c r="I302"/>
      <c r="J302"/>
    </row>
    <row r="303" spans="1:10" x14ac:dyDescent="0.2">
      <c r="A303" s="64" t="s">
        <v>617</v>
      </c>
      <c r="B303" s="5" t="str">
        <f t="shared" si="12"/>
        <v>33</v>
      </c>
      <c r="C303" s="5" t="s">
        <v>575</v>
      </c>
      <c r="D303" s="5" t="str">
        <f t="shared" si="13"/>
        <v>14</v>
      </c>
      <c r="E303" s="5" t="str">
        <f t="shared" si="14"/>
        <v>0019</v>
      </c>
      <c r="F303" s="4" t="s">
        <v>618</v>
      </c>
      <c r="G303" s="6" t="s">
        <v>38</v>
      </c>
      <c r="H303" s="65" t="s">
        <v>14</v>
      </c>
      <c r="I303"/>
      <c r="J303"/>
    </row>
    <row r="304" spans="1:10" x14ac:dyDescent="0.2">
      <c r="A304" s="64" t="s">
        <v>619</v>
      </c>
      <c r="B304" s="5" t="str">
        <f t="shared" si="12"/>
        <v>33</v>
      </c>
      <c r="C304" s="5" t="s">
        <v>575</v>
      </c>
      <c r="D304" s="5" t="str">
        <f t="shared" si="13"/>
        <v>14</v>
      </c>
      <c r="E304" s="5" t="str">
        <f t="shared" si="14"/>
        <v>0031</v>
      </c>
      <c r="F304" s="4" t="s">
        <v>620</v>
      </c>
      <c r="G304" s="6" t="s">
        <v>13</v>
      </c>
      <c r="H304" s="65" t="s">
        <v>17</v>
      </c>
      <c r="I304"/>
      <c r="J304"/>
    </row>
    <row r="305" spans="1:10" x14ac:dyDescent="0.2">
      <c r="A305" s="64" t="s">
        <v>621</v>
      </c>
      <c r="B305" s="5" t="str">
        <f t="shared" si="12"/>
        <v>33</v>
      </c>
      <c r="C305" s="5" t="s">
        <v>575</v>
      </c>
      <c r="D305" s="5" t="str">
        <f t="shared" si="13"/>
        <v>14</v>
      </c>
      <c r="E305" s="5" t="str">
        <f t="shared" si="14"/>
        <v>0059</v>
      </c>
      <c r="F305" s="4" t="s">
        <v>622</v>
      </c>
      <c r="G305" s="6" t="s">
        <v>13</v>
      </c>
      <c r="H305" s="65" t="s">
        <v>14</v>
      </c>
      <c r="I305"/>
      <c r="J305"/>
    </row>
    <row r="306" spans="1:10" x14ac:dyDescent="0.2">
      <c r="A306" s="64" t="s">
        <v>623</v>
      </c>
      <c r="B306" s="5" t="str">
        <f t="shared" si="12"/>
        <v>33</v>
      </c>
      <c r="C306" s="5" t="s">
        <v>575</v>
      </c>
      <c r="D306" s="5" t="str">
        <f t="shared" si="13"/>
        <v>14</v>
      </c>
      <c r="E306" s="5" t="str">
        <f t="shared" si="14"/>
        <v>0084</v>
      </c>
      <c r="F306" s="4" t="s">
        <v>624</v>
      </c>
      <c r="G306" s="6" t="s">
        <v>17</v>
      </c>
      <c r="H306" s="65" t="s">
        <v>38</v>
      </c>
      <c r="I306"/>
      <c r="J306"/>
    </row>
    <row r="307" spans="1:10" x14ac:dyDescent="0.2">
      <c r="A307" s="64" t="s">
        <v>625</v>
      </c>
      <c r="B307" s="5" t="str">
        <f t="shared" si="12"/>
        <v>33</v>
      </c>
      <c r="C307" s="5" t="s">
        <v>575</v>
      </c>
      <c r="D307" s="5" t="str">
        <f t="shared" si="13"/>
        <v>14</v>
      </c>
      <c r="E307" s="5" t="str">
        <f t="shared" si="14"/>
        <v>0120</v>
      </c>
      <c r="F307" s="4" t="s">
        <v>626</v>
      </c>
      <c r="G307" s="6" t="s">
        <v>13</v>
      </c>
      <c r="H307" s="65" t="s">
        <v>14</v>
      </c>
      <c r="I307"/>
      <c r="J307"/>
    </row>
    <row r="308" spans="1:10" x14ac:dyDescent="0.2">
      <c r="A308" s="64" t="s">
        <v>627</v>
      </c>
      <c r="B308" s="5" t="str">
        <f t="shared" si="12"/>
        <v>33</v>
      </c>
      <c r="C308" s="5" t="s">
        <v>575</v>
      </c>
      <c r="D308" s="5" t="str">
        <f t="shared" si="13"/>
        <v>14</v>
      </c>
      <c r="E308" s="5" t="str">
        <f t="shared" si="14"/>
        <v>0126</v>
      </c>
      <c r="F308" s="4" t="s">
        <v>628</v>
      </c>
      <c r="G308" s="6" t="s">
        <v>32</v>
      </c>
      <c r="H308" s="65" t="s">
        <v>41</v>
      </c>
      <c r="I308"/>
      <c r="J308"/>
    </row>
    <row r="309" spans="1:10" x14ac:dyDescent="0.2">
      <c r="A309" s="64" t="s">
        <v>629</v>
      </c>
      <c r="B309" s="5" t="str">
        <f t="shared" si="12"/>
        <v>33</v>
      </c>
      <c r="C309" s="5" t="s">
        <v>575</v>
      </c>
      <c r="D309" s="5" t="str">
        <f t="shared" si="13"/>
        <v>14</v>
      </c>
      <c r="E309" s="5" t="str">
        <f t="shared" si="14"/>
        <v>0132</v>
      </c>
      <c r="F309" s="4" t="s">
        <v>630</v>
      </c>
      <c r="G309" s="6" t="s">
        <v>17</v>
      </c>
      <c r="H309" s="65" t="s">
        <v>14</v>
      </c>
      <c r="I309"/>
      <c r="J309"/>
    </row>
    <row r="310" spans="1:10" x14ac:dyDescent="0.2">
      <c r="A310" s="64" t="s">
        <v>631</v>
      </c>
      <c r="B310" s="5" t="str">
        <f t="shared" si="12"/>
        <v>33</v>
      </c>
      <c r="C310" s="5" t="s">
        <v>575</v>
      </c>
      <c r="D310" s="5" t="str">
        <f t="shared" si="13"/>
        <v>14</v>
      </c>
      <c r="E310" s="5" t="str">
        <f t="shared" si="14"/>
        <v>0157</v>
      </c>
      <c r="F310" s="4" t="s">
        <v>632</v>
      </c>
      <c r="G310" s="6" t="s">
        <v>13</v>
      </c>
      <c r="H310" s="65" t="s">
        <v>17</v>
      </c>
      <c r="I310"/>
      <c r="J310"/>
    </row>
    <row r="311" spans="1:10" x14ac:dyDescent="0.2">
      <c r="A311" s="64" t="s">
        <v>633</v>
      </c>
      <c r="B311" s="5" t="str">
        <f t="shared" si="12"/>
        <v>33</v>
      </c>
      <c r="C311" s="5" t="s">
        <v>575</v>
      </c>
      <c r="D311" s="5" t="str">
        <f t="shared" si="13"/>
        <v>14</v>
      </c>
      <c r="E311" s="5" t="str">
        <f t="shared" si="14"/>
        <v>0196</v>
      </c>
      <c r="F311" s="4" t="s">
        <v>634</v>
      </c>
      <c r="G311" s="6" t="s">
        <v>38</v>
      </c>
      <c r="H311" s="65" t="s">
        <v>14</v>
      </c>
      <c r="I311"/>
      <c r="J311"/>
    </row>
    <row r="312" spans="1:10" x14ac:dyDescent="0.2">
      <c r="A312" s="64" t="s">
        <v>635</v>
      </c>
      <c r="B312" s="5" t="str">
        <f t="shared" si="12"/>
        <v>33</v>
      </c>
      <c r="C312" s="5" t="s">
        <v>575</v>
      </c>
      <c r="D312" s="5" t="str">
        <f t="shared" si="13"/>
        <v>14</v>
      </c>
      <c r="E312" s="5" t="str">
        <f t="shared" si="14"/>
        <v>0250</v>
      </c>
      <c r="F312" s="4" t="s">
        <v>636</v>
      </c>
      <c r="G312" s="6" t="s">
        <v>13</v>
      </c>
      <c r="H312" s="65" t="s">
        <v>14</v>
      </c>
      <c r="I312"/>
      <c r="J312"/>
    </row>
    <row r="313" spans="1:10" x14ac:dyDescent="0.2">
      <c r="A313" s="64" t="s">
        <v>637</v>
      </c>
      <c r="B313" s="5" t="str">
        <f t="shared" si="12"/>
        <v>33</v>
      </c>
      <c r="C313" s="5" t="s">
        <v>575</v>
      </c>
      <c r="D313" s="5" t="str">
        <f t="shared" si="13"/>
        <v>14</v>
      </c>
      <c r="E313" s="5" t="str">
        <f t="shared" si="14"/>
        <v>0257</v>
      </c>
      <c r="F313" s="4" t="s">
        <v>638</v>
      </c>
      <c r="G313" s="6" t="s">
        <v>13</v>
      </c>
      <c r="H313" s="65" t="s">
        <v>14</v>
      </c>
      <c r="I313"/>
      <c r="J313"/>
    </row>
    <row r="314" spans="1:10" x14ac:dyDescent="0.2">
      <c r="A314" s="64" t="s">
        <v>639</v>
      </c>
      <c r="B314" s="5" t="str">
        <f t="shared" si="12"/>
        <v>33</v>
      </c>
      <c r="C314" s="5" t="s">
        <v>575</v>
      </c>
      <c r="D314" s="5" t="str">
        <f t="shared" si="13"/>
        <v>14</v>
      </c>
      <c r="E314" s="5" t="str">
        <f t="shared" si="14"/>
        <v>0297</v>
      </c>
      <c r="F314" s="4" t="s">
        <v>640</v>
      </c>
      <c r="G314" s="6" t="s">
        <v>17</v>
      </c>
      <c r="H314" s="65" t="s">
        <v>14</v>
      </c>
    </row>
    <row r="315" spans="1:10" x14ac:dyDescent="0.2">
      <c r="A315" s="64" t="s">
        <v>641</v>
      </c>
      <c r="B315" s="5" t="str">
        <f t="shared" si="12"/>
        <v>33</v>
      </c>
      <c r="C315" s="5" t="s">
        <v>575</v>
      </c>
      <c r="D315" s="5" t="str">
        <f t="shared" si="13"/>
        <v>14</v>
      </c>
      <c r="E315" s="5" t="str">
        <f t="shared" si="14"/>
        <v>0318</v>
      </c>
      <c r="F315" s="4" t="s">
        <v>642</v>
      </c>
      <c r="G315" s="6" t="s">
        <v>35</v>
      </c>
      <c r="H315" s="65" t="s">
        <v>14</v>
      </c>
      <c r="I315" s="2"/>
      <c r="J315" s="2"/>
    </row>
    <row r="316" spans="1:10" x14ac:dyDescent="0.2">
      <c r="A316" s="64" t="s">
        <v>643</v>
      </c>
      <c r="B316" s="5" t="str">
        <f t="shared" si="12"/>
        <v>33</v>
      </c>
      <c r="C316" s="5" t="s">
        <v>575</v>
      </c>
      <c r="D316" s="5" t="str">
        <f t="shared" si="13"/>
        <v>14</v>
      </c>
      <c r="E316" s="5" t="str">
        <f t="shared" si="14"/>
        <v>0414</v>
      </c>
      <c r="F316" s="4" t="s">
        <v>644</v>
      </c>
      <c r="G316" s="6" t="s">
        <v>17</v>
      </c>
      <c r="H316" s="65" t="s">
        <v>14</v>
      </c>
      <c r="I316" s="2"/>
      <c r="J316" s="2"/>
    </row>
    <row r="317" spans="1:10" x14ac:dyDescent="0.2">
      <c r="A317" s="64" t="s">
        <v>645</v>
      </c>
      <c r="B317" s="5" t="str">
        <f t="shared" si="12"/>
        <v>33</v>
      </c>
      <c r="C317" s="5" t="s">
        <v>575</v>
      </c>
      <c r="D317" s="5" t="str">
        <f t="shared" si="13"/>
        <v>14</v>
      </c>
      <c r="E317" s="5" t="str">
        <f t="shared" si="14"/>
        <v>1071</v>
      </c>
      <c r="F317" s="4" t="s">
        <v>646</v>
      </c>
      <c r="G317" s="6" t="s">
        <v>32</v>
      </c>
      <c r="H317" s="65" t="s">
        <v>14</v>
      </c>
      <c r="I317" s="2"/>
      <c r="J317" s="2"/>
    </row>
    <row r="318" spans="1:10" x14ac:dyDescent="0.2">
      <c r="A318" s="64" t="s">
        <v>647</v>
      </c>
      <c r="B318" s="5" t="str">
        <f t="shared" si="12"/>
        <v>33</v>
      </c>
      <c r="C318" s="5" t="s">
        <v>575</v>
      </c>
      <c r="D318" s="5" t="str">
        <f t="shared" si="13"/>
        <v>14</v>
      </c>
      <c r="E318" s="5" t="str">
        <f t="shared" si="14"/>
        <v>1330</v>
      </c>
      <c r="F318" s="4" t="s">
        <v>648</v>
      </c>
      <c r="G318" s="6" t="s">
        <v>35</v>
      </c>
      <c r="H318" s="65" t="s">
        <v>14</v>
      </c>
      <c r="I318" s="2"/>
      <c r="J318" s="2"/>
    </row>
    <row r="319" spans="1:10" x14ac:dyDescent="0.2">
      <c r="A319" s="64" t="s">
        <v>649</v>
      </c>
      <c r="B319" s="5" t="str">
        <f t="shared" si="12"/>
        <v>33</v>
      </c>
      <c r="C319" s="5" t="s">
        <v>575</v>
      </c>
      <c r="D319" s="5" t="str">
        <f t="shared" si="13"/>
        <v>15</v>
      </c>
      <c r="E319" s="5" t="str">
        <f t="shared" si="14"/>
        <v>0001</v>
      </c>
      <c r="F319" s="4" t="s">
        <v>650</v>
      </c>
      <c r="G319" s="6" t="s">
        <v>17</v>
      </c>
      <c r="H319" s="65" t="s">
        <v>38</v>
      </c>
      <c r="I319" s="2"/>
      <c r="J319" s="2"/>
    </row>
    <row r="320" spans="1:10" x14ac:dyDescent="0.2">
      <c r="A320" s="64" t="s">
        <v>651</v>
      </c>
      <c r="B320" s="5" t="str">
        <f t="shared" si="12"/>
        <v>33</v>
      </c>
      <c r="C320" s="5" t="s">
        <v>575</v>
      </c>
      <c r="D320" s="5" t="str">
        <f t="shared" si="13"/>
        <v>15</v>
      </c>
      <c r="E320" s="5" t="str">
        <f t="shared" si="14"/>
        <v>0015</v>
      </c>
      <c r="F320" s="4" t="s">
        <v>652</v>
      </c>
      <c r="G320" s="6" t="s">
        <v>17</v>
      </c>
      <c r="H320" s="65" t="s">
        <v>38</v>
      </c>
      <c r="I320" s="2"/>
      <c r="J320" s="2"/>
    </row>
    <row r="321" spans="1:10" x14ac:dyDescent="0.2">
      <c r="A321" s="64" t="s">
        <v>653</v>
      </c>
      <c r="B321" s="5" t="str">
        <f t="shared" si="12"/>
        <v>33</v>
      </c>
      <c r="C321" s="5" t="s">
        <v>575</v>
      </c>
      <c r="D321" s="5" t="str">
        <f t="shared" si="13"/>
        <v>15</v>
      </c>
      <c r="E321" s="5" t="str">
        <f t="shared" si="14"/>
        <v>0029</v>
      </c>
      <c r="F321" s="4" t="s">
        <v>654</v>
      </c>
      <c r="G321" s="6" t="s">
        <v>13</v>
      </c>
      <c r="H321" s="65" t="s">
        <v>17</v>
      </c>
      <c r="I321" s="2"/>
      <c r="J321" s="2"/>
    </row>
    <row r="322" spans="1:10" x14ac:dyDescent="0.2">
      <c r="A322" s="64" t="s">
        <v>655</v>
      </c>
      <c r="B322" s="5" t="str">
        <f t="shared" si="12"/>
        <v>33</v>
      </c>
      <c r="C322" s="5" t="s">
        <v>575</v>
      </c>
      <c r="D322" s="5" t="str">
        <f t="shared" si="13"/>
        <v>15</v>
      </c>
      <c r="E322" s="5" t="str">
        <f t="shared" si="14"/>
        <v>0032</v>
      </c>
      <c r="F322" s="4" t="s">
        <v>656</v>
      </c>
      <c r="G322" s="6" t="s">
        <v>38</v>
      </c>
      <c r="H322" s="65" t="s">
        <v>14</v>
      </c>
      <c r="I322" s="2"/>
      <c r="J322" s="2"/>
    </row>
    <row r="323" spans="1:10" x14ac:dyDescent="0.2">
      <c r="A323" s="64" t="s">
        <v>657</v>
      </c>
      <c r="B323" s="5" t="str">
        <f t="shared" si="12"/>
        <v>33</v>
      </c>
      <c r="C323" s="5" t="s">
        <v>575</v>
      </c>
      <c r="D323" s="5" t="str">
        <f t="shared" si="13"/>
        <v>15</v>
      </c>
      <c r="E323" s="5" t="str">
        <f t="shared" si="14"/>
        <v>0038</v>
      </c>
      <c r="F323" s="4" t="s">
        <v>658</v>
      </c>
      <c r="G323" s="6" t="s">
        <v>38</v>
      </c>
      <c r="H323" s="65" t="s">
        <v>14</v>
      </c>
      <c r="I323" s="2"/>
      <c r="J323" s="2"/>
    </row>
    <row r="324" spans="1:10" x14ac:dyDescent="0.2">
      <c r="A324" s="64" t="s">
        <v>659</v>
      </c>
      <c r="B324" s="5" t="str">
        <f t="shared" ref="B324:B387" si="15">LEFT(A324,2)</f>
        <v>33</v>
      </c>
      <c r="C324" s="5" t="s">
        <v>575</v>
      </c>
      <c r="D324" s="5" t="str">
        <f t="shared" ref="D324:D387" si="16">MID(A324,3,2)</f>
        <v>15</v>
      </c>
      <c r="E324" s="5" t="str">
        <f t="shared" ref="E324:E387" si="17">RIGHT(A324,4)</f>
        <v>0039</v>
      </c>
      <c r="F324" s="4" t="s">
        <v>660</v>
      </c>
      <c r="G324" s="6" t="s">
        <v>38</v>
      </c>
      <c r="H324" s="65" t="s">
        <v>14</v>
      </c>
      <c r="I324" s="2"/>
      <c r="J324" s="2"/>
    </row>
    <row r="325" spans="1:10" x14ac:dyDescent="0.2">
      <c r="A325" s="64" t="s">
        <v>661</v>
      </c>
      <c r="B325" s="5" t="str">
        <f t="shared" si="15"/>
        <v>33</v>
      </c>
      <c r="C325" s="5" t="s">
        <v>575</v>
      </c>
      <c r="D325" s="5" t="str">
        <f t="shared" si="16"/>
        <v>15</v>
      </c>
      <c r="E325" s="5" t="str">
        <f t="shared" si="17"/>
        <v>0051</v>
      </c>
      <c r="F325" s="4" t="s">
        <v>662</v>
      </c>
      <c r="G325" s="6" t="s">
        <v>32</v>
      </c>
      <c r="H325" s="65" t="s">
        <v>14</v>
      </c>
      <c r="I325" s="2"/>
      <c r="J325" s="2"/>
    </row>
    <row r="326" spans="1:10" x14ac:dyDescent="0.2">
      <c r="A326" s="64" t="s">
        <v>663</v>
      </c>
      <c r="B326" s="5" t="str">
        <f t="shared" si="15"/>
        <v>33</v>
      </c>
      <c r="C326" s="5" t="s">
        <v>575</v>
      </c>
      <c r="D326" s="5" t="str">
        <f t="shared" si="16"/>
        <v>15</v>
      </c>
      <c r="E326" s="5" t="str">
        <f t="shared" si="17"/>
        <v>0058</v>
      </c>
      <c r="F326" s="4" t="s">
        <v>664</v>
      </c>
      <c r="G326" s="6" t="s">
        <v>13</v>
      </c>
      <c r="H326" s="65" t="s">
        <v>17</v>
      </c>
      <c r="I326" s="2"/>
      <c r="J326" s="2"/>
    </row>
    <row r="327" spans="1:10" x14ac:dyDescent="0.2">
      <c r="A327" s="64" t="s">
        <v>665</v>
      </c>
      <c r="B327" s="5" t="str">
        <f t="shared" si="15"/>
        <v>33</v>
      </c>
      <c r="C327" s="5" t="s">
        <v>575</v>
      </c>
      <c r="D327" s="5" t="str">
        <f t="shared" si="16"/>
        <v>15</v>
      </c>
      <c r="E327" s="5" t="str">
        <f t="shared" si="17"/>
        <v>0088</v>
      </c>
      <c r="F327" s="4" t="s">
        <v>666</v>
      </c>
      <c r="G327" s="6" t="s">
        <v>41</v>
      </c>
      <c r="H327" s="65" t="s">
        <v>14</v>
      </c>
      <c r="I327" s="2"/>
      <c r="J327" s="2"/>
    </row>
    <row r="328" spans="1:10" x14ac:dyDescent="0.2">
      <c r="A328" s="64" t="s">
        <v>667</v>
      </c>
      <c r="B328" s="5" t="str">
        <f t="shared" si="15"/>
        <v>33</v>
      </c>
      <c r="C328" s="5" t="s">
        <v>575</v>
      </c>
      <c r="D328" s="5" t="str">
        <f t="shared" si="16"/>
        <v>15</v>
      </c>
      <c r="E328" s="5" t="str">
        <f t="shared" si="17"/>
        <v>0124</v>
      </c>
      <c r="F328" s="4" t="s">
        <v>668</v>
      </c>
      <c r="G328" s="6" t="s">
        <v>13</v>
      </c>
      <c r="H328" s="65" t="s">
        <v>17</v>
      </c>
      <c r="I328" s="2"/>
      <c r="J328" s="2"/>
    </row>
    <row r="329" spans="1:10" x14ac:dyDescent="0.2">
      <c r="A329" s="64" t="s">
        <v>669</v>
      </c>
      <c r="B329" s="5" t="str">
        <f t="shared" si="15"/>
        <v>33</v>
      </c>
      <c r="C329" s="5" t="s">
        <v>575</v>
      </c>
      <c r="D329" s="5" t="str">
        <f t="shared" si="16"/>
        <v>15</v>
      </c>
      <c r="E329" s="5" t="str">
        <f t="shared" si="17"/>
        <v>0130</v>
      </c>
      <c r="F329" s="4" t="s">
        <v>670</v>
      </c>
      <c r="G329" s="6" t="s">
        <v>13</v>
      </c>
      <c r="H329" s="65" t="s">
        <v>17</v>
      </c>
    </row>
    <row r="330" spans="1:10" x14ac:dyDescent="0.2">
      <c r="A330" s="64" t="s">
        <v>671</v>
      </c>
      <c r="B330" s="5" t="str">
        <f t="shared" si="15"/>
        <v>33</v>
      </c>
      <c r="C330" s="5" t="s">
        <v>575</v>
      </c>
      <c r="D330" s="5" t="str">
        <f t="shared" si="16"/>
        <v>15</v>
      </c>
      <c r="E330" s="5" t="str">
        <f t="shared" si="17"/>
        <v>0131</v>
      </c>
      <c r="F330" s="4" t="s">
        <v>672</v>
      </c>
      <c r="G330" s="6" t="s">
        <v>13</v>
      </c>
      <c r="H330" s="65" t="s">
        <v>17</v>
      </c>
    </row>
    <row r="331" spans="1:10" x14ac:dyDescent="0.2">
      <c r="A331" s="64" t="s">
        <v>673</v>
      </c>
      <c r="B331" s="5" t="str">
        <f t="shared" si="15"/>
        <v>33</v>
      </c>
      <c r="C331" s="5" t="s">
        <v>575</v>
      </c>
      <c r="D331" s="5" t="str">
        <f t="shared" si="16"/>
        <v>15</v>
      </c>
      <c r="E331" s="5" t="str">
        <f t="shared" si="17"/>
        <v>0136</v>
      </c>
      <c r="F331" s="4" t="s">
        <v>674</v>
      </c>
      <c r="G331" s="6" t="s">
        <v>32</v>
      </c>
      <c r="H331" s="65" t="s">
        <v>41</v>
      </c>
    </row>
    <row r="332" spans="1:10" x14ac:dyDescent="0.2">
      <c r="A332" s="64" t="s">
        <v>675</v>
      </c>
      <c r="B332" s="5" t="str">
        <f t="shared" si="15"/>
        <v>33</v>
      </c>
      <c r="C332" s="5" t="s">
        <v>575</v>
      </c>
      <c r="D332" s="5" t="str">
        <f t="shared" si="16"/>
        <v>15</v>
      </c>
      <c r="E332" s="5" t="str">
        <f t="shared" si="17"/>
        <v>0146</v>
      </c>
      <c r="F332" s="4" t="s">
        <v>676</v>
      </c>
      <c r="G332" s="6" t="s">
        <v>17</v>
      </c>
      <c r="H332" s="65" t="s">
        <v>38</v>
      </c>
    </row>
    <row r="333" spans="1:10" x14ac:dyDescent="0.2">
      <c r="A333" s="64" t="s">
        <v>677</v>
      </c>
      <c r="B333" s="5" t="str">
        <f t="shared" si="15"/>
        <v>33</v>
      </c>
      <c r="C333" s="5" t="s">
        <v>575</v>
      </c>
      <c r="D333" s="5" t="str">
        <f t="shared" si="16"/>
        <v>15</v>
      </c>
      <c r="E333" s="5" t="str">
        <f t="shared" si="17"/>
        <v>0154</v>
      </c>
      <c r="F333" s="4" t="s">
        <v>678</v>
      </c>
      <c r="G333" s="6" t="s">
        <v>38</v>
      </c>
      <c r="H333" s="65" t="s">
        <v>14</v>
      </c>
    </row>
    <row r="334" spans="1:10" x14ac:dyDescent="0.2">
      <c r="A334" s="64" t="s">
        <v>679</v>
      </c>
      <c r="B334" s="5" t="str">
        <f t="shared" si="15"/>
        <v>33</v>
      </c>
      <c r="C334" s="5" t="s">
        <v>575</v>
      </c>
      <c r="D334" s="5" t="str">
        <f t="shared" si="16"/>
        <v>15</v>
      </c>
      <c r="E334" s="5" t="str">
        <f t="shared" si="17"/>
        <v>0172</v>
      </c>
      <c r="F334" s="4" t="s">
        <v>680</v>
      </c>
      <c r="G334" s="6" t="s">
        <v>17</v>
      </c>
      <c r="H334" s="65" t="s">
        <v>14</v>
      </c>
    </row>
    <row r="335" spans="1:10" x14ac:dyDescent="0.2">
      <c r="A335" s="64" t="s">
        <v>681</v>
      </c>
      <c r="B335" s="5" t="str">
        <f t="shared" si="15"/>
        <v>33</v>
      </c>
      <c r="C335" s="5" t="s">
        <v>575</v>
      </c>
      <c r="D335" s="5" t="str">
        <f t="shared" si="16"/>
        <v>15</v>
      </c>
      <c r="E335" s="5" t="str">
        <f t="shared" si="17"/>
        <v>0230</v>
      </c>
      <c r="F335" s="4" t="s">
        <v>682</v>
      </c>
      <c r="G335" s="6" t="s">
        <v>38</v>
      </c>
      <c r="H335" s="65" t="s">
        <v>14</v>
      </c>
    </row>
    <row r="336" spans="1:10" x14ac:dyDescent="0.2">
      <c r="A336" s="64" t="s">
        <v>683</v>
      </c>
      <c r="B336" s="5" t="str">
        <f t="shared" si="15"/>
        <v>33</v>
      </c>
      <c r="C336" s="5" t="s">
        <v>575</v>
      </c>
      <c r="D336" s="5" t="str">
        <f t="shared" si="16"/>
        <v>15</v>
      </c>
      <c r="E336" s="5" t="str">
        <f t="shared" si="17"/>
        <v>0261</v>
      </c>
      <c r="F336" s="4" t="s">
        <v>684</v>
      </c>
      <c r="G336" s="6" t="s">
        <v>38</v>
      </c>
      <c r="H336" s="65" t="s">
        <v>14</v>
      </c>
    </row>
    <row r="337" spans="1:11" s="3" customFormat="1" x14ac:dyDescent="0.2">
      <c r="A337" s="64" t="s">
        <v>685</v>
      </c>
      <c r="B337" s="5" t="str">
        <f t="shared" si="15"/>
        <v>33</v>
      </c>
      <c r="C337" s="5" t="s">
        <v>575</v>
      </c>
      <c r="D337" s="5" t="str">
        <f t="shared" si="16"/>
        <v>15</v>
      </c>
      <c r="E337" s="5" t="str">
        <f t="shared" si="17"/>
        <v>0295</v>
      </c>
      <c r="F337" s="4" t="s">
        <v>686</v>
      </c>
      <c r="G337" s="6" t="s">
        <v>17</v>
      </c>
      <c r="H337" s="65" t="s">
        <v>38</v>
      </c>
      <c r="K337" s="2"/>
    </row>
    <row r="338" spans="1:11" s="3" customFormat="1" x14ac:dyDescent="0.2">
      <c r="A338" s="64" t="s">
        <v>687</v>
      </c>
      <c r="B338" s="5" t="str">
        <f t="shared" si="15"/>
        <v>33</v>
      </c>
      <c r="C338" s="5" t="s">
        <v>575</v>
      </c>
      <c r="D338" s="5" t="str">
        <f t="shared" si="16"/>
        <v>15</v>
      </c>
      <c r="E338" s="5" t="str">
        <f t="shared" si="17"/>
        <v>0321</v>
      </c>
      <c r="F338" s="4" t="s">
        <v>688</v>
      </c>
      <c r="G338" s="6" t="s">
        <v>13</v>
      </c>
      <c r="H338" s="65" t="s">
        <v>17</v>
      </c>
      <c r="K338" s="2"/>
    </row>
    <row r="339" spans="1:11" s="3" customFormat="1" x14ac:dyDescent="0.2">
      <c r="A339" s="64" t="s">
        <v>689</v>
      </c>
      <c r="B339" s="5" t="str">
        <f t="shared" si="15"/>
        <v>33</v>
      </c>
      <c r="C339" s="5" t="s">
        <v>575</v>
      </c>
      <c r="D339" s="5" t="str">
        <f t="shared" si="16"/>
        <v>15</v>
      </c>
      <c r="E339" s="5" t="str">
        <f t="shared" si="17"/>
        <v>0443</v>
      </c>
      <c r="F339" s="4" t="s">
        <v>690</v>
      </c>
      <c r="G339" s="6" t="s">
        <v>32</v>
      </c>
      <c r="H339" s="65" t="s">
        <v>14</v>
      </c>
      <c r="K339" s="2"/>
    </row>
    <row r="340" spans="1:11" s="3" customFormat="1" x14ac:dyDescent="0.2">
      <c r="A340" s="64" t="s">
        <v>691</v>
      </c>
      <c r="B340" s="5" t="str">
        <f t="shared" si="15"/>
        <v>33</v>
      </c>
      <c r="C340" s="5" t="s">
        <v>575</v>
      </c>
      <c r="D340" s="5" t="str">
        <f t="shared" si="16"/>
        <v>15</v>
      </c>
      <c r="E340" s="5" t="str">
        <f t="shared" si="17"/>
        <v>0447</v>
      </c>
      <c r="F340" s="4" t="s">
        <v>692</v>
      </c>
      <c r="G340" s="6" t="s">
        <v>32</v>
      </c>
      <c r="H340" s="65" t="s">
        <v>14</v>
      </c>
      <c r="K340" s="2"/>
    </row>
    <row r="341" spans="1:11" s="3" customFormat="1" x14ac:dyDescent="0.2">
      <c r="A341" s="64" t="s">
        <v>693</v>
      </c>
      <c r="B341" s="5" t="str">
        <f t="shared" si="15"/>
        <v>33</v>
      </c>
      <c r="C341" s="5" t="s">
        <v>575</v>
      </c>
      <c r="D341" s="5" t="str">
        <f t="shared" si="16"/>
        <v>15</v>
      </c>
      <c r="E341" s="5" t="str">
        <f t="shared" si="17"/>
        <v>0448</v>
      </c>
      <c r="F341" s="4" t="s">
        <v>694</v>
      </c>
      <c r="G341" s="6" t="s">
        <v>35</v>
      </c>
      <c r="H341" s="65" t="s">
        <v>14</v>
      </c>
      <c r="K341" s="2"/>
    </row>
    <row r="342" spans="1:11" s="3" customFormat="1" x14ac:dyDescent="0.2">
      <c r="A342" s="64" t="s">
        <v>695</v>
      </c>
      <c r="B342" s="5" t="str">
        <f t="shared" si="15"/>
        <v>33</v>
      </c>
      <c r="C342" s="5" t="s">
        <v>575</v>
      </c>
      <c r="D342" s="5" t="str">
        <f t="shared" si="16"/>
        <v>15</v>
      </c>
      <c r="E342" s="5" t="str">
        <f t="shared" si="17"/>
        <v>1497</v>
      </c>
      <c r="F342" s="4" t="s">
        <v>696</v>
      </c>
      <c r="G342" s="6" t="s">
        <v>41</v>
      </c>
      <c r="H342" s="65" t="s">
        <v>35</v>
      </c>
      <c r="K342" s="2"/>
    </row>
    <row r="343" spans="1:11" s="3" customFormat="1" x14ac:dyDescent="0.2">
      <c r="A343" s="64" t="s">
        <v>697</v>
      </c>
      <c r="B343" s="5" t="str">
        <f t="shared" si="15"/>
        <v>33</v>
      </c>
      <c r="C343" s="5" t="s">
        <v>575</v>
      </c>
      <c r="D343" s="5" t="str">
        <f t="shared" si="16"/>
        <v>16</v>
      </c>
      <c r="E343" s="5" t="str">
        <f t="shared" si="17"/>
        <v>0021</v>
      </c>
      <c r="F343" s="4" t="s">
        <v>698</v>
      </c>
      <c r="G343" s="6" t="s">
        <v>13</v>
      </c>
      <c r="H343" s="65" t="s">
        <v>14</v>
      </c>
      <c r="K343" s="2"/>
    </row>
    <row r="344" spans="1:11" s="3" customFormat="1" x14ac:dyDescent="0.2">
      <c r="A344" s="64" t="s">
        <v>699</v>
      </c>
      <c r="B344" s="5" t="str">
        <f t="shared" si="15"/>
        <v>33</v>
      </c>
      <c r="C344" s="5" t="s">
        <v>575</v>
      </c>
      <c r="D344" s="5" t="str">
        <f t="shared" si="16"/>
        <v>16</v>
      </c>
      <c r="E344" s="5" t="str">
        <f t="shared" si="17"/>
        <v>0028</v>
      </c>
      <c r="F344" s="4" t="s">
        <v>700</v>
      </c>
      <c r="G344" s="6" t="s">
        <v>17</v>
      </c>
      <c r="H344" s="65" t="s">
        <v>14</v>
      </c>
      <c r="K344" s="2"/>
    </row>
    <row r="345" spans="1:11" s="3" customFormat="1" x14ac:dyDescent="0.2">
      <c r="A345" s="64" t="s">
        <v>701</v>
      </c>
      <c r="B345" s="5" t="str">
        <f t="shared" si="15"/>
        <v>33</v>
      </c>
      <c r="C345" s="5" t="s">
        <v>575</v>
      </c>
      <c r="D345" s="5" t="str">
        <f t="shared" si="16"/>
        <v>16</v>
      </c>
      <c r="E345" s="5" t="str">
        <f t="shared" si="17"/>
        <v>0035</v>
      </c>
      <c r="F345" s="4" t="s">
        <v>702</v>
      </c>
      <c r="G345" s="6" t="s">
        <v>41</v>
      </c>
      <c r="H345" s="65" t="s">
        <v>35</v>
      </c>
      <c r="K345" s="2"/>
    </row>
    <row r="346" spans="1:11" s="3" customFormat="1" x14ac:dyDescent="0.2">
      <c r="A346" s="64" t="s">
        <v>703</v>
      </c>
      <c r="B346" s="5" t="str">
        <f t="shared" si="15"/>
        <v>33</v>
      </c>
      <c r="C346" s="5" t="s">
        <v>575</v>
      </c>
      <c r="D346" s="5" t="str">
        <f t="shared" si="16"/>
        <v>16</v>
      </c>
      <c r="E346" s="5" t="str">
        <f t="shared" si="17"/>
        <v>0040</v>
      </c>
      <c r="F346" s="4" t="s">
        <v>704</v>
      </c>
      <c r="G346" s="6" t="s">
        <v>13</v>
      </c>
      <c r="H346" s="65" t="s">
        <v>14</v>
      </c>
      <c r="K346" s="2"/>
    </row>
    <row r="347" spans="1:11" s="3" customFormat="1" x14ac:dyDescent="0.2">
      <c r="A347" s="64" t="s">
        <v>705</v>
      </c>
      <c r="B347" s="5" t="str">
        <f t="shared" si="15"/>
        <v>33</v>
      </c>
      <c r="C347" s="5" t="s">
        <v>575</v>
      </c>
      <c r="D347" s="5" t="str">
        <f t="shared" si="16"/>
        <v>16</v>
      </c>
      <c r="E347" s="5" t="str">
        <f t="shared" si="17"/>
        <v>0081</v>
      </c>
      <c r="F347" s="4" t="s">
        <v>706</v>
      </c>
      <c r="G347" s="6" t="s">
        <v>13</v>
      </c>
      <c r="H347" s="65" t="s">
        <v>14</v>
      </c>
      <c r="K347" s="2"/>
    </row>
    <row r="348" spans="1:11" s="3" customFormat="1" x14ac:dyDescent="0.2">
      <c r="A348" s="64" t="s">
        <v>707</v>
      </c>
      <c r="B348" s="5" t="str">
        <f t="shared" si="15"/>
        <v>33</v>
      </c>
      <c r="C348" s="5" t="s">
        <v>575</v>
      </c>
      <c r="D348" s="5" t="str">
        <f t="shared" si="16"/>
        <v>16</v>
      </c>
      <c r="E348" s="5" t="str">
        <f t="shared" si="17"/>
        <v>0243</v>
      </c>
      <c r="F348" s="4" t="s">
        <v>708</v>
      </c>
      <c r="G348" s="6" t="s">
        <v>13</v>
      </c>
      <c r="H348" s="65" t="s">
        <v>17</v>
      </c>
      <c r="K348" s="2"/>
    </row>
    <row r="349" spans="1:11" s="3" customFormat="1" x14ac:dyDescent="0.2">
      <c r="A349" s="64" t="s">
        <v>709</v>
      </c>
      <c r="B349" s="5" t="str">
        <f t="shared" si="15"/>
        <v>33</v>
      </c>
      <c r="C349" s="5" t="s">
        <v>575</v>
      </c>
      <c r="D349" s="5" t="str">
        <f t="shared" si="16"/>
        <v>16</v>
      </c>
      <c r="E349" s="5" t="str">
        <f t="shared" si="17"/>
        <v>0308</v>
      </c>
      <c r="F349" s="4" t="s">
        <v>710</v>
      </c>
      <c r="G349" s="6" t="s">
        <v>35</v>
      </c>
      <c r="H349" s="65" t="s">
        <v>14</v>
      </c>
      <c r="K349" s="2"/>
    </row>
    <row r="350" spans="1:11" s="3" customFormat="1" x14ac:dyDescent="0.2">
      <c r="A350" s="64" t="s">
        <v>711</v>
      </c>
      <c r="B350" s="5" t="str">
        <f t="shared" si="15"/>
        <v>33</v>
      </c>
      <c r="C350" s="5" t="s">
        <v>575</v>
      </c>
      <c r="D350" s="5" t="str">
        <f t="shared" si="16"/>
        <v>16</v>
      </c>
      <c r="E350" s="5" t="str">
        <f t="shared" si="17"/>
        <v>0335</v>
      </c>
      <c r="F350" s="4" t="s">
        <v>712</v>
      </c>
      <c r="G350" s="6" t="s">
        <v>17</v>
      </c>
      <c r="H350" s="65" t="s">
        <v>14</v>
      </c>
      <c r="K350" s="2"/>
    </row>
    <row r="351" spans="1:11" s="3" customFormat="1" x14ac:dyDescent="0.2">
      <c r="A351" s="64" t="s">
        <v>713</v>
      </c>
      <c r="B351" s="5" t="str">
        <f t="shared" si="15"/>
        <v>33</v>
      </c>
      <c r="C351" s="5" t="s">
        <v>575</v>
      </c>
      <c r="D351" s="5" t="str">
        <f t="shared" si="16"/>
        <v>16</v>
      </c>
      <c r="E351" s="5" t="str">
        <f t="shared" si="17"/>
        <v>0385</v>
      </c>
      <c r="F351" s="4" t="s">
        <v>714</v>
      </c>
      <c r="G351" s="6" t="s">
        <v>35</v>
      </c>
      <c r="H351" s="65" t="s">
        <v>14</v>
      </c>
      <c r="K351" s="2"/>
    </row>
    <row r="352" spans="1:11" s="3" customFormat="1" x14ac:dyDescent="0.2">
      <c r="A352" s="64" t="s">
        <v>715</v>
      </c>
      <c r="B352" s="5" t="str">
        <f t="shared" si="15"/>
        <v>33</v>
      </c>
      <c r="C352" s="5" t="s">
        <v>575</v>
      </c>
      <c r="D352" s="5" t="str">
        <f t="shared" si="16"/>
        <v>16</v>
      </c>
      <c r="E352" s="5" t="str">
        <f t="shared" si="17"/>
        <v>0534</v>
      </c>
      <c r="F352" s="4" t="s">
        <v>716</v>
      </c>
      <c r="G352" s="6" t="s">
        <v>41</v>
      </c>
      <c r="H352" s="65" t="s">
        <v>14</v>
      </c>
      <c r="K352" s="2"/>
    </row>
    <row r="353" spans="1:11" s="3" customFormat="1" x14ac:dyDescent="0.2">
      <c r="A353" s="64" t="s">
        <v>717</v>
      </c>
      <c r="B353" s="5" t="str">
        <f t="shared" si="15"/>
        <v>33</v>
      </c>
      <c r="C353" s="5" t="s">
        <v>575</v>
      </c>
      <c r="D353" s="5" t="str">
        <f t="shared" si="16"/>
        <v>16</v>
      </c>
      <c r="E353" s="5" t="str">
        <f t="shared" si="17"/>
        <v>0627</v>
      </c>
      <c r="F353" s="4" t="s">
        <v>718</v>
      </c>
      <c r="G353" s="6" t="s">
        <v>13</v>
      </c>
      <c r="H353" s="65" t="s">
        <v>17</v>
      </c>
      <c r="K353" s="2"/>
    </row>
    <row r="354" spans="1:11" s="3" customFormat="1" x14ac:dyDescent="0.2">
      <c r="A354" s="64" t="s">
        <v>719</v>
      </c>
      <c r="B354" s="5" t="str">
        <f t="shared" si="15"/>
        <v>33</v>
      </c>
      <c r="C354" s="5" t="s">
        <v>575</v>
      </c>
      <c r="D354" s="5" t="str">
        <f t="shared" si="16"/>
        <v>16</v>
      </c>
      <c r="E354" s="5" t="str">
        <f t="shared" si="17"/>
        <v>0628</v>
      </c>
      <c r="F354" s="4" t="s">
        <v>720</v>
      </c>
      <c r="G354" s="6" t="s">
        <v>13</v>
      </c>
      <c r="H354" s="65" t="s">
        <v>14</v>
      </c>
      <c r="K354" s="2"/>
    </row>
    <row r="355" spans="1:11" s="3" customFormat="1" x14ac:dyDescent="0.2">
      <c r="A355" s="64" t="s">
        <v>721</v>
      </c>
      <c r="B355" s="5" t="str">
        <f t="shared" si="15"/>
        <v>33</v>
      </c>
      <c r="C355" s="5" t="s">
        <v>575</v>
      </c>
      <c r="D355" s="5" t="str">
        <f t="shared" si="16"/>
        <v>17</v>
      </c>
      <c r="E355" s="5" t="str">
        <f t="shared" si="17"/>
        <v>0006</v>
      </c>
      <c r="F355" s="4" t="s">
        <v>722</v>
      </c>
      <c r="G355" s="6" t="s">
        <v>13</v>
      </c>
      <c r="H355" s="65" t="s">
        <v>14</v>
      </c>
      <c r="K355" s="2"/>
    </row>
    <row r="356" spans="1:11" s="3" customFormat="1" x14ac:dyDescent="0.2">
      <c r="A356" s="64" t="s">
        <v>723</v>
      </c>
      <c r="B356" s="5" t="str">
        <f t="shared" si="15"/>
        <v>33</v>
      </c>
      <c r="C356" s="5" t="s">
        <v>575</v>
      </c>
      <c r="D356" s="5" t="str">
        <f t="shared" si="16"/>
        <v>17</v>
      </c>
      <c r="E356" s="5" t="str">
        <f t="shared" si="17"/>
        <v>0092</v>
      </c>
      <c r="F356" s="4" t="s">
        <v>724</v>
      </c>
      <c r="G356" s="6" t="s">
        <v>13</v>
      </c>
      <c r="H356" s="65" t="s">
        <v>17</v>
      </c>
      <c r="K356" s="2"/>
    </row>
    <row r="357" spans="1:11" s="3" customFormat="1" x14ac:dyDescent="0.2">
      <c r="A357" s="64" t="s">
        <v>725</v>
      </c>
      <c r="B357" s="5" t="str">
        <f t="shared" si="15"/>
        <v>33</v>
      </c>
      <c r="C357" s="5" t="s">
        <v>575</v>
      </c>
      <c r="D357" s="5" t="str">
        <f t="shared" si="16"/>
        <v>17</v>
      </c>
      <c r="E357" s="5" t="str">
        <f t="shared" si="17"/>
        <v>0161</v>
      </c>
      <c r="F357" s="4" t="s">
        <v>726</v>
      </c>
      <c r="G357" s="6" t="s">
        <v>13</v>
      </c>
      <c r="H357" s="65" t="s">
        <v>14</v>
      </c>
      <c r="K357" s="2"/>
    </row>
    <row r="358" spans="1:11" s="3" customFormat="1" x14ac:dyDescent="0.2">
      <c r="A358" s="64" t="s">
        <v>727</v>
      </c>
      <c r="B358" s="5" t="str">
        <f t="shared" si="15"/>
        <v>33</v>
      </c>
      <c r="C358" s="5" t="s">
        <v>575</v>
      </c>
      <c r="D358" s="5" t="str">
        <f t="shared" si="16"/>
        <v>17</v>
      </c>
      <c r="E358" s="5" t="str">
        <f t="shared" si="17"/>
        <v>0167</v>
      </c>
      <c r="F358" s="4" t="s">
        <v>728</v>
      </c>
      <c r="G358" s="6" t="s">
        <v>38</v>
      </c>
      <c r="H358" s="65" t="s">
        <v>14</v>
      </c>
      <c r="K358" s="2"/>
    </row>
    <row r="359" spans="1:11" s="3" customFormat="1" x14ac:dyDescent="0.2">
      <c r="A359" s="64" t="s">
        <v>729</v>
      </c>
      <c r="B359" s="5" t="str">
        <f t="shared" si="15"/>
        <v>33</v>
      </c>
      <c r="C359" s="5" t="s">
        <v>575</v>
      </c>
      <c r="D359" s="5" t="str">
        <f t="shared" si="16"/>
        <v>17</v>
      </c>
      <c r="E359" s="5" t="str">
        <f t="shared" si="17"/>
        <v>0181</v>
      </c>
      <c r="F359" s="4" t="s">
        <v>730</v>
      </c>
      <c r="G359" s="6" t="s">
        <v>35</v>
      </c>
      <c r="H359" s="65" t="s">
        <v>14</v>
      </c>
      <c r="K359" s="2"/>
    </row>
    <row r="360" spans="1:11" s="3" customFormat="1" x14ac:dyDescent="0.2">
      <c r="A360" s="64" t="s">
        <v>731</v>
      </c>
      <c r="B360" s="5" t="str">
        <f t="shared" si="15"/>
        <v>33</v>
      </c>
      <c r="C360" s="5" t="s">
        <v>575</v>
      </c>
      <c r="D360" s="5" t="str">
        <f t="shared" si="16"/>
        <v>17</v>
      </c>
      <c r="E360" s="5" t="str">
        <f t="shared" si="17"/>
        <v>0189</v>
      </c>
      <c r="F360" s="4" t="s">
        <v>732</v>
      </c>
      <c r="G360" s="6" t="s">
        <v>32</v>
      </c>
      <c r="H360" s="65" t="s">
        <v>41</v>
      </c>
      <c r="K360" s="2"/>
    </row>
    <row r="361" spans="1:11" s="3" customFormat="1" x14ac:dyDescent="0.2">
      <c r="A361" s="64" t="s">
        <v>733</v>
      </c>
      <c r="B361" s="5" t="str">
        <f t="shared" si="15"/>
        <v>33</v>
      </c>
      <c r="C361" s="5" t="s">
        <v>575</v>
      </c>
      <c r="D361" s="5" t="str">
        <f t="shared" si="16"/>
        <v>17</v>
      </c>
      <c r="E361" s="5" t="str">
        <f t="shared" si="17"/>
        <v>0221</v>
      </c>
      <c r="F361" s="4" t="s">
        <v>734</v>
      </c>
      <c r="G361" s="6" t="s">
        <v>38</v>
      </c>
      <c r="H361" s="65" t="s">
        <v>14</v>
      </c>
      <c r="K361" s="2"/>
    </row>
    <row r="362" spans="1:11" s="3" customFormat="1" x14ac:dyDescent="0.2">
      <c r="A362" s="64" t="s">
        <v>735</v>
      </c>
      <c r="B362" s="5" t="str">
        <f t="shared" si="15"/>
        <v>33</v>
      </c>
      <c r="C362" s="5" t="s">
        <v>575</v>
      </c>
      <c r="D362" s="5" t="str">
        <f t="shared" si="16"/>
        <v>17</v>
      </c>
      <c r="E362" s="5" t="str">
        <f t="shared" si="17"/>
        <v>0246</v>
      </c>
      <c r="F362" s="4" t="s">
        <v>736</v>
      </c>
      <c r="G362" s="6" t="s">
        <v>32</v>
      </c>
      <c r="H362" s="65" t="s">
        <v>14</v>
      </c>
      <c r="K362" s="2"/>
    </row>
    <row r="363" spans="1:11" s="3" customFormat="1" x14ac:dyDescent="0.2">
      <c r="A363" s="64" t="s">
        <v>737</v>
      </c>
      <c r="B363" s="5" t="str">
        <f t="shared" si="15"/>
        <v>33</v>
      </c>
      <c r="C363" s="5" t="s">
        <v>575</v>
      </c>
      <c r="D363" s="5" t="str">
        <f t="shared" si="16"/>
        <v>17</v>
      </c>
      <c r="E363" s="5" t="str">
        <f t="shared" si="17"/>
        <v>0316</v>
      </c>
      <c r="F363" s="4" t="s">
        <v>738</v>
      </c>
      <c r="G363" s="6" t="s">
        <v>38</v>
      </c>
      <c r="H363" s="65" t="s">
        <v>14</v>
      </c>
      <c r="K363" s="2"/>
    </row>
    <row r="364" spans="1:11" s="3" customFormat="1" x14ac:dyDescent="0.2">
      <c r="A364" s="64" t="s">
        <v>739</v>
      </c>
      <c r="B364" s="5" t="str">
        <f t="shared" si="15"/>
        <v>33</v>
      </c>
      <c r="C364" s="5" t="s">
        <v>575</v>
      </c>
      <c r="D364" s="5" t="str">
        <f t="shared" si="16"/>
        <v>17</v>
      </c>
      <c r="E364" s="5" t="str">
        <f t="shared" si="17"/>
        <v>0352</v>
      </c>
      <c r="F364" s="4" t="s">
        <v>740</v>
      </c>
      <c r="G364" s="6" t="s">
        <v>32</v>
      </c>
      <c r="H364" s="65" t="s">
        <v>41</v>
      </c>
      <c r="K364" s="2"/>
    </row>
    <row r="365" spans="1:11" s="3" customFormat="1" x14ac:dyDescent="0.2">
      <c r="A365" s="64" t="s">
        <v>741</v>
      </c>
      <c r="B365" s="5" t="str">
        <f t="shared" si="15"/>
        <v>33</v>
      </c>
      <c r="C365" s="5" t="s">
        <v>575</v>
      </c>
      <c r="D365" s="5" t="str">
        <f t="shared" si="16"/>
        <v>17</v>
      </c>
      <c r="E365" s="5" t="str">
        <f t="shared" si="17"/>
        <v>0353</v>
      </c>
      <c r="F365" s="4" t="s">
        <v>742</v>
      </c>
      <c r="G365" s="6" t="s">
        <v>32</v>
      </c>
      <c r="H365" s="65" t="s">
        <v>14</v>
      </c>
      <c r="K365" s="2"/>
    </row>
    <row r="366" spans="1:11" s="3" customFormat="1" x14ac:dyDescent="0.2">
      <c r="A366" s="64" t="s">
        <v>743</v>
      </c>
      <c r="B366" s="5" t="str">
        <f t="shared" si="15"/>
        <v>33</v>
      </c>
      <c r="C366" s="5" t="s">
        <v>575</v>
      </c>
      <c r="D366" s="5" t="str">
        <f t="shared" si="16"/>
        <v>17</v>
      </c>
      <c r="E366" s="5" t="str">
        <f t="shared" si="17"/>
        <v>0397</v>
      </c>
      <c r="F366" s="4" t="s">
        <v>744</v>
      </c>
      <c r="G366" s="6" t="s">
        <v>13</v>
      </c>
      <c r="H366" s="65" t="s">
        <v>14</v>
      </c>
      <c r="K366" s="2"/>
    </row>
    <row r="367" spans="1:11" s="3" customFormat="1" x14ac:dyDescent="0.2">
      <c r="A367" s="64" t="s">
        <v>745</v>
      </c>
      <c r="B367" s="5" t="str">
        <f t="shared" si="15"/>
        <v>33</v>
      </c>
      <c r="C367" s="5" t="s">
        <v>575</v>
      </c>
      <c r="D367" s="5" t="str">
        <f t="shared" si="16"/>
        <v>17</v>
      </c>
      <c r="E367" s="5" t="str">
        <f t="shared" si="17"/>
        <v>0532</v>
      </c>
      <c r="F367" s="4" t="s">
        <v>746</v>
      </c>
      <c r="G367" s="6" t="s">
        <v>13</v>
      </c>
      <c r="H367" s="65" t="s">
        <v>14</v>
      </c>
      <c r="K367" s="2"/>
    </row>
    <row r="368" spans="1:11" s="3" customFormat="1" x14ac:dyDescent="0.2">
      <c r="A368" s="64" t="s">
        <v>747</v>
      </c>
      <c r="B368" s="5" t="str">
        <f t="shared" si="15"/>
        <v>33</v>
      </c>
      <c r="C368" s="5" t="s">
        <v>575</v>
      </c>
      <c r="D368" s="5" t="str">
        <f t="shared" si="16"/>
        <v>17</v>
      </c>
      <c r="E368" s="5" t="str">
        <f t="shared" si="17"/>
        <v>0705</v>
      </c>
      <c r="F368" s="4" t="s">
        <v>748</v>
      </c>
      <c r="G368" s="6" t="s">
        <v>13</v>
      </c>
      <c r="H368" s="65" t="s">
        <v>14</v>
      </c>
      <c r="K368" s="2"/>
    </row>
    <row r="369" spans="1:11" s="3" customFormat="1" x14ac:dyDescent="0.2">
      <c r="A369" s="64" t="s">
        <v>749</v>
      </c>
      <c r="B369" s="5" t="str">
        <f t="shared" si="15"/>
        <v>33</v>
      </c>
      <c r="C369" s="5" t="s">
        <v>575</v>
      </c>
      <c r="D369" s="5" t="str">
        <f t="shared" si="16"/>
        <v>17</v>
      </c>
      <c r="E369" s="5" t="str">
        <f t="shared" si="17"/>
        <v>0722</v>
      </c>
      <c r="F369" s="4" t="s">
        <v>750</v>
      </c>
      <c r="G369" s="6" t="s">
        <v>41</v>
      </c>
      <c r="H369" s="65" t="s">
        <v>14</v>
      </c>
      <c r="K369" s="2"/>
    </row>
    <row r="370" spans="1:11" s="3" customFormat="1" x14ac:dyDescent="0.2">
      <c r="A370" s="64" t="s">
        <v>751</v>
      </c>
      <c r="B370" s="5" t="str">
        <f t="shared" si="15"/>
        <v>33</v>
      </c>
      <c r="C370" s="5" t="s">
        <v>575</v>
      </c>
      <c r="D370" s="5" t="str">
        <f t="shared" si="16"/>
        <v>17</v>
      </c>
      <c r="E370" s="5" t="str">
        <f t="shared" si="17"/>
        <v>1382</v>
      </c>
      <c r="F370" s="4" t="s">
        <v>752</v>
      </c>
      <c r="G370" s="6" t="s">
        <v>32</v>
      </c>
      <c r="H370" s="65" t="s">
        <v>14</v>
      </c>
      <c r="K370" s="2"/>
    </row>
    <row r="371" spans="1:11" s="3" customFormat="1" x14ac:dyDescent="0.2">
      <c r="A371" s="64" t="s">
        <v>753</v>
      </c>
      <c r="B371" s="5" t="str">
        <f t="shared" si="15"/>
        <v>33</v>
      </c>
      <c r="C371" s="5" t="s">
        <v>575</v>
      </c>
      <c r="D371" s="5" t="str">
        <f t="shared" si="16"/>
        <v>17</v>
      </c>
      <c r="E371" s="5" t="str">
        <f t="shared" si="17"/>
        <v>1531</v>
      </c>
      <c r="F371" s="4" t="s">
        <v>754</v>
      </c>
      <c r="G371" s="6" t="s">
        <v>32</v>
      </c>
      <c r="H371" s="65" t="s">
        <v>41</v>
      </c>
      <c r="K371" s="2"/>
    </row>
    <row r="372" spans="1:11" s="3" customFormat="1" x14ac:dyDescent="0.2">
      <c r="A372" s="64" t="s">
        <v>755</v>
      </c>
      <c r="B372" s="5" t="str">
        <f t="shared" si="15"/>
        <v>33</v>
      </c>
      <c r="C372" s="5" t="s">
        <v>575</v>
      </c>
      <c r="D372" s="5" t="str">
        <f t="shared" si="16"/>
        <v>17</v>
      </c>
      <c r="E372" s="5" t="str">
        <f t="shared" si="17"/>
        <v>1533</v>
      </c>
      <c r="F372" s="4" t="s">
        <v>756</v>
      </c>
      <c r="G372" s="6" t="s">
        <v>32</v>
      </c>
      <c r="H372" s="65" t="s">
        <v>14</v>
      </c>
      <c r="K372" s="2"/>
    </row>
    <row r="373" spans="1:11" s="3" customFormat="1" x14ac:dyDescent="0.2">
      <c r="A373" s="64" t="s">
        <v>757</v>
      </c>
      <c r="B373" s="5" t="str">
        <f t="shared" si="15"/>
        <v>33</v>
      </c>
      <c r="C373" s="5" t="s">
        <v>575</v>
      </c>
      <c r="D373" s="5" t="str">
        <f t="shared" si="16"/>
        <v>17</v>
      </c>
      <c r="E373" s="5" t="str">
        <f t="shared" si="17"/>
        <v>1543</v>
      </c>
      <c r="F373" s="4" t="s">
        <v>758</v>
      </c>
      <c r="G373" s="6" t="s">
        <v>35</v>
      </c>
      <c r="H373" s="65" t="s">
        <v>14</v>
      </c>
      <c r="K373" s="2"/>
    </row>
    <row r="374" spans="1:11" s="3" customFormat="1" x14ac:dyDescent="0.2">
      <c r="A374" s="64" t="s">
        <v>759</v>
      </c>
      <c r="B374" s="5" t="str">
        <f t="shared" si="15"/>
        <v>33</v>
      </c>
      <c r="C374" s="5" t="s">
        <v>575</v>
      </c>
      <c r="D374" s="5" t="str">
        <f t="shared" si="16"/>
        <v>17</v>
      </c>
      <c r="E374" s="5" t="str">
        <f t="shared" si="17"/>
        <v>1590</v>
      </c>
      <c r="F374" s="4" t="s">
        <v>760</v>
      </c>
      <c r="G374" s="6" t="s">
        <v>35</v>
      </c>
      <c r="H374" s="65" t="s">
        <v>14</v>
      </c>
      <c r="K374" s="2"/>
    </row>
    <row r="375" spans="1:11" s="3" customFormat="1" x14ac:dyDescent="0.2">
      <c r="A375" s="64" t="s">
        <v>761</v>
      </c>
      <c r="B375" s="5" t="str">
        <f t="shared" si="15"/>
        <v>33</v>
      </c>
      <c r="C375" s="5" t="s">
        <v>575</v>
      </c>
      <c r="D375" s="5" t="str">
        <f t="shared" si="16"/>
        <v>18</v>
      </c>
      <c r="E375" s="5" t="str">
        <f t="shared" si="17"/>
        <v>0066</v>
      </c>
      <c r="F375" s="4" t="s">
        <v>762</v>
      </c>
      <c r="G375" s="6" t="s">
        <v>41</v>
      </c>
      <c r="H375" s="65" t="s">
        <v>14</v>
      </c>
      <c r="K375" s="2"/>
    </row>
    <row r="376" spans="1:11" s="3" customFormat="1" x14ac:dyDescent="0.2">
      <c r="A376" s="64" t="s">
        <v>763</v>
      </c>
      <c r="B376" s="5" t="str">
        <f t="shared" si="15"/>
        <v>33</v>
      </c>
      <c r="C376" s="5" t="s">
        <v>575</v>
      </c>
      <c r="D376" s="5" t="str">
        <f t="shared" si="16"/>
        <v>18</v>
      </c>
      <c r="E376" s="5" t="str">
        <f t="shared" si="17"/>
        <v>0114</v>
      </c>
      <c r="F376" s="4" t="s">
        <v>764</v>
      </c>
      <c r="G376" s="6" t="s">
        <v>13</v>
      </c>
      <c r="H376" s="65" t="s">
        <v>14</v>
      </c>
      <c r="K376" s="2"/>
    </row>
    <row r="377" spans="1:11" s="3" customFormat="1" x14ac:dyDescent="0.2">
      <c r="A377" s="64" t="s">
        <v>765</v>
      </c>
      <c r="B377" s="5" t="str">
        <f t="shared" si="15"/>
        <v>33</v>
      </c>
      <c r="C377" s="5" t="s">
        <v>575</v>
      </c>
      <c r="D377" s="5" t="str">
        <f t="shared" si="16"/>
        <v>18</v>
      </c>
      <c r="E377" s="5" t="str">
        <f t="shared" si="17"/>
        <v>0135</v>
      </c>
      <c r="F377" s="4" t="s">
        <v>766</v>
      </c>
      <c r="G377" s="6" t="s">
        <v>38</v>
      </c>
      <c r="H377" s="65" t="s">
        <v>14</v>
      </c>
      <c r="K377" s="2"/>
    </row>
    <row r="378" spans="1:11" s="3" customFormat="1" x14ac:dyDescent="0.2">
      <c r="A378" s="64" t="s">
        <v>767</v>
      </c>
      <c r="B378" s="5" t="str">
        <f t="shared" si="15"/>
        <v>33</v>
      </c>
      <c r="C378" s="5" t="s">
        <v>575</v>
      </c>
      <c r="D378" s="5" t="str">
        <f t="shared" si="16"/>
        <v>18</v>
      </c>
      <c r="E378" s="5" t="str">
        <f t="shared" si="17"/>
        <v>0208</v>
      </c>
      <c r="F378" s="4" t="s">
        <v>768</v>
      </c>
      <c r="G378" s="6" t="s">
        <v>17</v>
      </c>
      <c r="H378" s="65" t="s">
        <v>14</v>
      </c>
      <c r="K378" s="2"/>
    </row>
    <row r="379" spans="1:11" s="3" customFormat="1" x14ac:dyDescent="0.2">
      <c r="A379" s="64" t="s">
        <v>769</v>
      </c>
      <c r="B379" s="5" t="str">
        <f t="shared" si="15"/>
        <v>33</v>
      </c>
      <c r="C379" s="5" t="s">
        <v>575</v>
      </c>
      <c r="D379" s="5" t="str">
        <f t="shared" si="16"/>
        <v>18</v>
      </c>
      <c r="E379" s="5" t="str">
        <f t="shared" si="17"/>
        <v>0211</v>
      </c>
      <c r="F379" s="4" t="s">
        <v>770</v>
      </c>
      <c r="G379" s="6" t="s">
        <v>32</v>
      </c>
      <c r="H379" s="65" t="s">
        <v>14</v>
      </c>
      <c r="K379" s="2"/>
    </row>
    <row r="380" spans="1:11" s="3" customFormat="1" x14ac:dyDescent="0.2">
      <c r="A380" s="64" t="s">
        <v>771</v>
      </c>
      <c r="B380" s="5" t="str">
        <f t="shared" si="15"/>
        <v>33</v>
      </c>
      <c r="C380" s="5" t="s">
        <v>575</v>
      </c>
      <c r="D380" s="5" t="str">
        <f t="shared" si="16"/>
        <v>18</v>
      </c>
      <c r="E380" s="5" t="str">
        <f t="shared" si="17"/>
        <v>0219</v>
      </c>
      <c r="F380" s="4" t="s">
        <v>772</v>
      </c>
      <c r="G380" s="6" t="s">
        <v>17</v>
      </c>
      <c r="H380" s="65" t="s">
        <v>14</v>
      </c>
      <c r="K380" s="2"/>
    </row>
    <row r="381" spans="1:11" s="3" customFormat="1" x14ac:dyDescent="0.2">
      <c r="A381" s="64" t="s">
        <v>773</v>
      </c>
      <c r="B381" s="5" t="str">
        <f t="shared" si="15"/>
        <v>33</v>
      </c>
      <c r="C381" s="5" t="s">
        <v>575</v>
      </c>
      <c r="D381" s="5" t="str">
        <f t="shared" si="16"/>
        <v>18</v>
      </c>
      <c r="E381" s="5" t="str">
        <f t="shared" si="17"/>
        <v>0244</v>
      </c>
      <c r="F381" s="4" t="s">
        <v>774</v>
      </c>
      <c r="G381" s="6" t="s">
        <v>13</v>
      </c>
      <c r="H381" s="65" t="s">
        <v>14</v>
      </c>
      <c r="K381" s="2"/>
    </row>
    <row r="382" spans="1:11" s="3" customFormat="1" x14ac:dyDescent="0.2">
      <c r="A382" s="64" t="s">
        <v>775</v>
      </c>
      <c r="B382" s="5" t="str">
        <f t="shared" si="15"/>
        <v>33</v>
      </c>
      <c r="C382" s="5" t="s">
        <v>575</v>
      </c>
      <c r="D382" s="5" t="str">
        <f t="shared" si="16"/>
        <v>18</v>
      </c>
      <c r="E382" s="5" t="str">
        <f t="shared" si="17"/>
        <v>0272</v>
      </c>
      <c r="F382" s="4" t="s">
        <v>776</v>
      </c>
      <c r="G382" s="6" t="s">
        <v>13</v>
      </c>
      <c r="H382" s="65" t="s">
        <v>17</v>
      </c>
      <c r="K382" s="2"/>
    </row>
    <row r="383" spans="1:11" s="3" customFormat="1" x14ac:dyDescent="0.2">
      <c r="A383" s="64" t="s">
        <v>777</v>
      </c>
      <c r="B383" s="5" t="str">
        <f t="shared" si="15"/>
        <v>33</v>
      </c>
      <c r="C383" s="5" t="s">
        <v>575</v>
      </c>
      <c r="D383" s="5" t="str">
        <f t="shared" si="16"/>
        <v>18</v>
      </c>
      <c r="E383" s="5" t="str">
        <f t="shared" si="17"/>
        <v>0276</v>
      </c>
      <c r="F383" s="4" t="s">
        <v>778</v>
      </c>
      <c r="G383" s="6" t="s">
        <v>13</v>
      </c>
      <c r="H383" s="65" t="s">
        <v>17</v>
      </c>
      <c r="K383" s="2"/>
    </row>
    <row r="384" spans="1:11" s="3" customFormat="1" x14ac:dyDescent="0.2">
      <c r="A384" s="64" t="s">
        <v>779</v>
      </c>
      <c r="B384" s="5" t="str">
        <f t="shared" si="15"/>
        <v>33</v>
      </c>
      <c r="C384" s="5" t="s">
        <v>575</v>
      </c>
      <c r="D384" s="5" t="str">
        <f t="shared" si="16"/>
        <v>18</v>
      </c>
      <c r="E384" s="5" t="str">
        <f t="shared" si="17"/>
        <v>0279</v>
      </c>
      <c r="F384" s="4" t="s">
        <v>780</v>
      </c>
      <c r="G384" s="6" t="s">
        <v>17</v>
      </c>
      <c r="H384" s="65" t="s">
        <v>38</v>
      </c>
      <c r="K384" s="2"/>
    </row>
    <row r="385" spans="1:11" s="3" customFormat="1" x14ac:dyDescent="0.2">
      <c r="A385" s="64" t="s">
        <v>781</v>
      </c>
      <c r="B385" s="5" t="str">
        <f t="shared" si="15"/>
        <v>33</v>
      </c>
      <c r="C385" s="5" t="s">
        <v>575</v>
      </c>
      <c r="D385" s="5" t="str">
        <f t="shared" si="16"/>
        <v>18</v>
      </c>
      <c r="E385" s="5" t="str">
        <f t="shared" si="17"/>
        <v>0366</v>
      </c>
      <c r="F385" s="4" t="s">
        <v>782</v>
      </c>
      <c r="G385" s="6" t="s">
        <v>35</v>
      </c>
      <c r="H385" s="65" t="s">
        <v>14</v>
      </c>
      <c r="K385" s="2"/>
    </row>
    <row r="386" spans="1:11" s="3" customFormat="1" x14ac:dyDescent="0.2">
      <c r="A386" s="64" t="s">
        <v>783</v>
      </c>
      <c r="B386" s="5" t="str">
        <f t="shared" si="15"/>
        <v>33</v>
      </c>
      <c r="C386" s="5" t="s">
        <v>575</v>
      </c>
      <c r="D386" s="5" t="str">
        <f t="shared" si="16"/>
        <v>18</v>
      </c>
      <c r="E386" s="5" t="str">
        <f t="shared" si="17"/>
        <v>0581</v>
      </c>
      <c r="F386" s="4" t="s">
        <v>784</v>
      </c>
      <c r="G386" s="6" t="s">
        <v>32</v>
      </c>
      <c r="H386" s="65" t="s">
        <v>14</v>
      </c>
      <c r="K386" s="2"/>
    </row>
    <row r="387" spans="1:11" s="3" customFormat="1" x14ac:dyDescent="0.2">
      <c r="A387" s="64" t="s">
        <v>785</v>
      </c>
      <c r="B387" s="5" t="str">
        <f t="shared" si="15"/>
        <v>33</v>
      </c>
      <c r="C387" s="5" t="s">
        <v>575</v>
      </c>
      <c r="D387" s="5" t="str">
        <f t="shared" si="16"/>
        <v>18</v>
      </c>
      <c r="E387" s="5" t="str">
        <f t="shared" si="17"/>
        <v>0598</v>
      </c>
      <c r="F387" s="4" t="s">
        <v>786</v>
      </c>
      <c r="G387" s="6" t="s">
        <v>41</v>
      </c>
      <c r="H387" s="65" t="s">
        <v>14</v>
      </c>
      <c r="K387" s="2"/>
    </row>
    <row r="388" spans="1:11" s="3" customFormat="1" x14ac:dyDescent="0.2">
      <c r="A388" s="64" t="s">
        <v>787</v>
      </c>
      <c r="B388" s="5" t="str">
        <f t="shared" ref="B388:B451" si="18">LEFT(A388,2)</f>
        <v>33</v>
      </c>
      <c r="C388" s="5" t="s">
        <v>575</v>
      </c>
      <c r="D388" s="5" t="str">
        <f t="shared" ref="D388:D451" si="19">MID(A388,3,2)</f>
        <v>18</v>
      </c>
      <c r="E388" s="5" t="str">
        <f t="shared" ref="E388:E451" si="20">RIGHT(A388,4)</f>
        <v>0763</v>
      </c>
      <c r="F388" s="4" t="s">
        <v>788</v>
      </c>
      <c r="G388" s="6" t="s">
        <v>32</v>
      </c>
      <c r="H388" s="65" t="s">
        <v>14</v>
      </c>
      <c r="K388" s="2"/>
    </row>
    <row r="389" spans="1:11" s="3" customFormat="1" x14ac:dyDescent="0.2">
      <c r="A389" s="64" t="s">
        <v>789</v>
      </c>
      <c r="B389" s="5" t="str">
        <f t="shared" si="18"/>
        <v>33</v>
      </c>
      <c r="C389" s="5" t="s">
        <v>575</v>
      </c>
      <c r="D389" s="5" t="str">
        <f t="shared" si="19"/>
        <v>19</v>
      </c>
      <c r="E389" s="5" t="str">
        <f t="shared" si="20"/>
        <v>0007</v>
      </c>
      <c r="F389" s="4" t="s">
        <v>790</v>
      </c>
      <c r="G389" s="6" t="s">
        <v>17</v>
      </c>
      <c r="H389" s="65" t="s">
        <v>38</v>
      </c>
      <c r="K389" s="2"/>
    </row>
    <row r="390" spans="1:11" s="3" customFormat="1" x14ac:dyDescent="0.2">
      <c r="A390" s="64" t="s">
        <v>791</v>
      </c>
      <c r="B390" s="5" t="str">
        <f t="shared" si="18"/>
        <v>33</v>
      </c>
      <c r="C390" s="5" t="s">
        <v>575</v>
      </c>
      <c r="D390" s="5" t="str">
        <f t="shared" si="19"/>
        <v>19</v>
      </c>
      <c r="E390" s="5" t="str">
        <f t="shared" si="20"/>
        <v>0065</v>
      </c>
      <c r="F390" s="4" t="s">
        <v>792</v>
      </c>
      <c r="G390" s="6" t="s">
        <v>17</v>
      </c>
      <c r="H390" s="65" t="s">
        <v>38</v>
      </c>
      <c r="K390" s="2"/>
    </row>
    <row r="391" spans="1:11" s="3" customFormat="1" x14ac:dyDescent="0.2">
      <c r="A391" s="64" t="s">
        <v>793</v>
      </c>
      <c r="B391" s="5" t="str">
        <f t="shared" si="18"/>
        <v>33</v>
      </c>
      <c r="C391" s="5" t="s">
        <v>575</v>
      </c>
      <c r="D391" s="5" t="str">
        <f t="shared" si="19"/>
        <v>19</v>
      </c>
      <c r="E391" s="5" t="str">
        <f t="shared" si="20"/>
        <v>0089</v>
      </c>
      <c r="F391" s="4" t="s">
        <v>794</v>
      </c>
      <c r="G391" s="6" t="s">
        <v>32</v>
      </c>
      <c r="H391" s="65" t="s">
        <v>14</v>
      </c>
      <c r="K391" s="2"/>
    </row>
    <row r="392" spans="1:11" s="3" customFormat="1" x14ac:dyDescent="0.2">
      <c r="A392" s="64" t="s">
        <v>795</v>
      </c>
      <c r="B392" s="5" t="str">
        <f t="shared" si="18"/>
        <v>33</v>
      </c>
      <c r="C392" s="5" t="s">
        <v>575</v>
      </c>
      <c r="D392" s="5" t="str">
        <f t="shared" si="19"/>
        <v>19</v>
      </c>
      <c r="E392" s="5" t="str">
        <f t="shared" si="20"/>
        <v>0149</v>
      </c>
      <c r="F392" s="4" t="s">
        <v>796</v>
      </c>
      <c r="G392" s="6" t="s">
        <v>17</v>
      </c>
      <c r="H392" s="65" t="s">
        <v>14</v>
      </c>
      <c r="K392" s="2"/>
    </row>
    <row r="393" spans="1:11" s="3" customFormat="1" x14ac:dyDescent="0.2">
      <c r="A393" s="64" t="s">
        <v>797</v>
      </c>
      <c r="B393" s="5" t="str">
        <f t="shared" si="18"/>
        <v>33</v>
      </c>
      <c r="C393" s="5" t="s">
        <v>575</v>
      </c>
      <c r="D393" s="5" t="str">
        <f t="shared" si="19"/>
        <v>19</v>
      </c>
      <c r="E393" s="5" t="str">
        <f t="shared" si="20"/>
        <v>0158</v>
      </c>
      <c r="F393" s="4" t="s">
        <v>798</v>
      </c>
      <c r="G393" s="6" t="s">
        <v>38</v>
      </c>
      <c r="H393" s="65" t="s">
        <v>14</v>
      </c>
      <c r="K393" s="2"/>
    </row>
    <row r="394" spans="1:11" s="3" customFormat="1" x14ac:dyDescent="0.2">
      <c r="A394" s="64" t="s">
        <v>799</v>
      </c>
      <c r="B394" s="5" t="str">
        <f t="shared" si="18"/>
        <v>33</v>
      </c>
      <c r="C394" s="5" t="s">
        <v>575</v>
      </c>
      <c r="D394" s="5" t="str">
        <f t="shared" si="19"/>
        <v>19</v>
      </c>
      <c r="E394" s="5" t="str">
        <f t="shared" si="20"/>
        <v>0159</v>
      </c>
      <c r="F394" s="4" t="s">
        <v>800</v>
      </c>
      <c r="G394" s="6" t="s">
        <v>17</v>
      </c>
      <c r="H394" s="65" t="s">
        <v>38</v>
      </c>
      <c r="K394" s="2"/>
    </row>
    <row r="395" spans="1:11" s="3" customFormat="1" x14ac:dyDescent="0.2">
      <c r="A395" s="64" t="s">
        <v>801</v>
      </c>
      <c r="B395" s="5" t="str">
        <f t="shared" si="18"/>
        <v>33</v>
      </c>
      <c r="C395" s="5" t="s">
        <v>575</v>
      </c>
      <c r="D395" s="5" t="str">
        <f t="shared" si="19"/>
        <v>19</v>
      </c>
      <c r="E395" s="5" t="str">
        <f t="shared" si="20"/>
        <v>0166</v>
      </c>
      <c r="F395" s="4" t="s">
        <v>802</v>
      </c>
      <c r="G395" s="6" t="s">
        <v>35</v>
      </c>
      <c r="H395" s="65" t="s">
        <v>14</v>
      </c>
      <c r="K395" s="2"/>
    </row>
    <row r="396" spans="1:11" s="3" customFormat="1" x14ac:dyDescent="0.2">
      <c r="A396" s="64" t="s">
        <v>803</v>
      </c>
      <c r="B396" s="5" t="str">
        <f t="shared" si="18"/>
        <v>33</v>
      </c>
      <c r="C396" s="5" t="s">
        <v>575</v>
      </c>
      <c r="D396" s="5" t="str">
        <f t="shared" si="19"/>
        <v>19</v>
      </c>
      <c r="E396" s="5" t="str">
        <f t="shared" si="20"/>
        <v>0190</v>
      </c>
      <c r="F396" s="4" t="s">
        <v>804</v>
      </c>
      <c r="G396" s="6" t="s">
        <v>17</v>
      </c>
      <c r="H396" s="65" t="s">
        <v>14</v>
      </c>
      <c r="K396" s="2"/>
    </row>
    <row r="397" spans="1:11" s="3" customFormat="1" x14ac:dyDescent="0.2">
      <c r="A397" s="64" t="s">
        <v>805</v>
      </c>
      <c r="B397" s="5" t="str">
        <f t="shared" si="18"/>
        <v>33</v>
      </c>
      <c r="C397" s="5" t="s">
        <v>575</v>
      </c>
      <c r="D397" s="5" t="str">
        <f t="shared" si="19"/>
        <v>19</v>
      </c>
      <c r="E397" s="5" t="str">
        <f t="shared" si="20"/>
        <v>0202</v>
      </c>
      <c r="F397" s="4" t="s">
        <v>806</v>
      </c>
      <c r="G397" s="6" t="s">
        <v>13</v>
      </c>
      <c r="H397" s="65" t="s">
        <v>14</v>
      </c>
      <c r="K397" s="2"/>
    </row>
    <row r="398" spans="1:11" s="3" customFormat="1" x14ac:dyDescent="0.2">
      <c r="A398" s="64" t="s">
        <v>807</v>
      </c>
      <c r="B398" s="5" t="str">
        <f t="shared" si="18"/>
        <v>33</v>
      </c>
      <c r="C398" s="5" t="s">
        <v>575</v>
      </c>
      <c r="D398" s="5" t="str">
        <f t="shared" si="19"/>
        <v>19</v>
      </c>
      <c r="E398" s="5" t="str">
        <f t="shared" si="20"/>
        <v>0213</v>
      </c>
      <c r="F398" s="4" t="s">
        <v>808</v>
      </c>
      <c r="G398" s="6" t="s">
        <v>13</v>
      </c>
      <c r="H398" s="65" t="s">
        <v>14</v>
      </c>
      <c r="K398" s="2"/>
    </row>
    <row r="399" spans="1:11" s="3" customFormat="1" x14ac:dyDescent="0.2">
      <c r="A399" s="64" t="s">
        <v>809</v>
      </c>
      <c r="B399" s="5" t="str">
        <f t="shared" si="18"/>
        <v>33</v>
      </c>
      <c r="C399" s="5" t="s">
        <v>575</v>
      </c>
      <c r="D399" s="5" t="str">
        <f t="shared" si="19"/>
        <v>19</v>
      </c>
      <c r="E399" s="5" t="str">
        <f t="shared" si="20"/>
        <v>0224</v>
      </c>
      <c r="F399" s="4" t="s">
        <v>810</v>
      </c>
      <c r="G399" s="6" t="s">
        <v>38</v>
      </c>
      <c r="H399" s="65" t="s">
        <v>14</v>
      </c>
      <c r="K399" s="2"/>
    </row>
    <row r="400" spans="1:11" s="3" customFormat="1" x14ac:dyDescent="0.2">
      <c r="A400" s="64" t="s">
        <v>811</v>
      </c>
      <c r="B400" s="5" t="str">
        <f t="shared" si="18"/>
        <v>33</v>
      </c>
      <c r="C400" s="5" t="s">
        <v>575</v>
      </c>
      <c r="D400" s="5" t="str">
        <f t="shared" si="19"/>
        <v>19</v>
      </c>
      <c r="E400" s="5" t="str">
        <f t="shared" si="20"/>
        <v>0273</v>
      </c>
      <c r="F400" s="4" t="s">
        <v>812</v>
      </c>
      <c r="G400" s="6" t="s">
        <v>38</v>
      </c>
      <c r="H400" s="65" t="s">
        <v>14</v>
      </c>
      <c r="K400" s="2"/>
    </row>
    <row r="401" spans="1:11" s="3" customFormat="1" x14ac:dyDescent="0.2">
      <c r="A401" s="64" t="s">
        <v>813</v>
      </c>
      <c r="B401" s="5" t="str">
        <f t="shared" si="18"/>
        <v>33</v>
      </c>
      <c r="C401" s="5" t="s">
        <v>575</v>
      </c>
      <c r="D401" s="5" t="str">
        <f t="shared" si="19"/>
        <v>19</v>
      </c>
      <c r="E401" s="5" t="str">
        <f t="shared" si="20"/>
        <v>0292</v>
      </c>
      <c r="F401" s="4" t="s">
        <v>814</v>
      </c>
      <c r="G401" s="6" t="s">
        <v>35</v>
      </c>
      <c r="H401" s="65" t="s">
        <v>14</v>
      </c>
      <c r="K401" s="2"/>
    </row>
    <row r="402" spans="1:11" s="3" customFormat="1" x14ac:dyDescent="0.2">
      <c r="A402" s="64" t="s">
        <v>815</v>
      </c>
      <c r="B402" s="5" t="str">
        <f t="shared" si="18"/>
        <v>33</v>
      </c>
      <c r="C402" s="5" t="s">
        <v>575</v>
      </c>
      <c r="D402" s="5" t="str">
        <f t="shared" si="19"/>
        <v>19</v>
      </c>
      <c r="E402" s="5" t="str">
        <f t="shared" si="20"/>
        <v>0306</v>
      </c>
      <c r="F402" s="4" t="s">
        <v>816</v>
      </c>
      <c r="G402" s="6" t="s">
        <v>17</v>
      </c>
      <c r="H402" s="65" t="s">
        <v>38</v>
      </c>
      <c r="K402" s="2"/>
    </row>
    <row r="403" spans="1:11" s="3" customFormat="1" x14ac:dyDescent="0.2">
      <c r="A403" s="64" t="s">
        <v>817</v>
      </c>
      <c r="B403" s="5" t="str">
        <f t="shared" si="18"/>
        <v>33</v>
      </c>
      <c r="C403" s="5" t="s">
        <v>575</v>
      </c>
      <c r="D403" s="5" t="str">
        <f t="shared" si="19"/>
        <v>19</v>
      </c>
      <c r="E403" s="5" t="str">
        <f t="shared" si="20"/>
        <v>0311</v>
      </c>
      <c r="F403" s="4" t="s">
        <v>818</v>
      </c>
      <c r="G403" s="6" t="s">
        <v>32</v>
      </c>
      <c r="H403" s="65" t="s">
        <v>14</v>
      </c>
      <c r="K403" s="2"/>
    </row>
    <row r="404" spans="1:11" s="3" customFormat="1" x14ac:dyDescent="0.2">
      <c r="A404" s="64" t="s">
        <v>819</v>
      </c>
      <c r="B404" s="5" t="str">
        <f t="shared" si="18"/>
        <v>33</v>
      </c>
      <c r="C404" s="5" t="s">
        <v>575</v>
      </c>
      <c r="D404" s="5" t="str">
        <f t="shared" si="19"/>
        <v>19</v>
      </c>
      <c r="E404" s="5" t="str">
        <f t="shared" si="20"/>
        <v>0346</v>
      </c>
      <c r="F404" s="4" t="s">
        <v>820</v>
      </c>
      <c r="G404" s="6" t="s">
        <v>13</v>
      </c>
      <c r="H404" s="65" t="s">
        <v>17</v>
      </c>
      <c r="K404" s="2"/>
    </row>
    <row r="405" spans="1:11" s="3" customFormat="1" x14ac:dyDescent="0.2">
      <c r="A405" s="64" t="s">
        <v>821</v>
      </c>
      <c r="B405" s="5" t="str">
        <f t="shared" si="18"/>
        <v>33</v>
      </c>
      <c r="C405" s="5" t="s">
        <v>575</v>
      </c>
      <c r="D405" s="5" t="str">
        <f t="shared" si="19"/>
        <v>19</v>
      </c>
      <c r="E405" s="5" t="str">
        <f t="shared" si="20"/>
        <v>0364</v>
      </c>
      <c r="F405" s="4" t="s">
        <v>822</v>
      </c>
      <c r="G405" s="6" t="s">
        <v>32</v>
      </c>
      <c r="H405" s="65" t="s">
        <v>14</v>
      </c>
      <c r="K405" s="2"/>
    </row>
    <row r="406" spans="1:11" s="3" customFormat="1" x14ac:dyDescent="0.2">
      <c r="A406" s="64" t="s">
        <v>823</v>
      </c>
      <c r="B406" s="5" t="str">
        <f t="shared" si="18"/>
        <v>33</v>
      </c>
      <c r="C406" s="5" t="s">
        <v>575</v>
      </c>
      <c r="D406" s="5" t="str">
        <f t="shared" si="19"/>
        <v>19</v>
      </c>
      <c r="E406" s="5" t="str">
        <f t="shared" si="20"/>
        <v>0452</v>
      </c>
      <c r="F406" s="4" t="s">
        <v>824</v>
      </c>
      <c r="G406" s="6" t="s">
        <v>32</v>
      </c>
      <c r="H406" s="65" t="s">
        <v>41</v>
      </c>
      <c r="K406" s="2"/>
    </row>
    <row r="407" spans="1:11" s="3" customFormat="1" x14ac:dyDescent="0.2">
      <c r="A407" s="64" t="s">
        <v>825</v>
      </c>
      <c r="B407" s="5" t="str">
        <f t="shared" si="18"/>
        <v>33</v>
      </c>
      <c r="C407" s="5" t="s">
        <v>575</v>
      </c>
      <c r="D407" s="5" t="str">
        <f t="shared" si="19"/>
        <v>19</v>
      </c>
      <c r="E407" s="5" t="str">
        <f t="shared" si="20"/>
        <v>0557</v>
      </c>
      <c r="F407" s="4" t="s">
        <v>826</v>
      </c>
      <c r="G407" s="6" t="s">
        <v>13</v>
      </c>
      <c r="H407" s="65" t="s">
        <v>14</v>
      </c>
      <c r="K407" s="2"/>
    </row>
    <row r="408" spans="1:11" s="3" customFormat="1" x14ac:dyDescent="0.2">
      <c r="A408" s="64" t="s">
        <v>827</v>
      </c>
      <c r="B408" s="5" t="str">
        <f t="shared" si="18"/>
        <v>33</v>
      </c>
      <c r="C408" s="5" t="s">
        <v>575</v>
      </c>
      <c r="D408" s="5" t="str">
        <f t="shared" si="19"/>
        <v>19</v>
      </c>
      <c r="E408" s="5" t="str">
        <f t="shared" si="20"/>
        <v>0661</v>
      </c>
      <c r="F408" s="4" t="s">
        <v>828</v>
      </c>
      <c r="G408" s="6" t="s">
        <v>41</v>
      </c>
      <c r="H408" s="65" t="s">
        <v>14</v>
      </c>
      <c r="K408" s="2"/>
    </row>
    <row r="409" spans="1:11" s="3" customFormat="1" x14ac:dyDescent="0.2">
      <c r="A409" s="64" t="s">
        <v>829</v>
      </c>
      <c r="B409" s="5" t="str">
        <f t="shared" si="18"/>
        <v>33</v>
      </c>
      <c r="C409" s="5" t="s">
        <v>575</v>
      </c>
      <c r="D409" s="5" t="str">
        <f t="shared" si="19"/>
        <v>19</v>
      </c>
      <c r="E409" s="5" t="str">
        <f t="shared" si="20"/>
        <v>0662</v>
      </c>
      <c r="F409" s="4" t="s">
        <v>830</v>
      </c>
      <c r="G409" s="6" t="s">
        <v>32</v>
      </c>
      <c r="H409" s="65" t="s">
        <v>41</v>
      </c>
      <c r="K409" s="2"/>
    </row>
    <row r="410" spans="1:11" s="3" customFormat="1" x14ac:dyDescent="0.2">
      <c r="A410" s="64" t="s">
        <v>831</v>
      </c>
      <c r="B410" s="5" t="str">
        <f t="shared" si="18"/>
        <v>33</v>
      </c>
      <c r="C410" s="5" t="s">
        <v>575</v>
      </c>
      <c r="D410" s="5" t="str">
        <f t="shared" si="19"/>
        <v>19</v>
      </c>
      <c r="E410" s="5" t="str">
        <f t="shared" si="20"/>
        <v>1404</v>
      </c>
      <c r="F410" s="4" t="s">
        <v>832</v>
      </c>
      <c r="G410" s="6" t="s">
        <v>32</v>
      </c>
      <c r="H410" s="65" t="s">
        <v>14</v>
      </c>
      <c r="K410" s="2"/>
    </row>
    <row r="411" spans="1:11" s="3" customFormat="1" x14ac:dyDescent="0.2">
      <c r="A411" s="64" t="s">
        <v>833</v>
      </c>
      <c r="B411" s="5" t="str">
        <f t="shared" si="18"/>
        <v>33</v>
      </c>
      <c r="C411" s="5" t="s">
        <v>575</v>
      </c>
      <c r="D411" s="5" t="str">
        <f t="shared" si="19"/>
        <v>20</v>
      </c>
      <c r="E411" s="5" t="str">
        <f t="shared" si="20"/>
        <v>0030</v>
      </c>
      <c r="F411" s="4" t="s">
        <v>834</v>
      </c>
      <c r="G411" s="6" t="s">
        <v>32</v>
      </c>
      <c r="H411" s="65" t="s">
        <v>41</v>
      </c>
      <c r="K411" s="2"/>
    </row>
    <row r="412" spans="1:11" s="3" customFormat="1" x14ac:dyDescent="0.2">
      <c r="A412" s="64" t="s">
        <v>835</v>
      </c>
      <c r="B412" s="5" t="str">
        <f t="shared" si="18"/>
        <v>33</v>
      </c>
      <c r="C412" s="5" t="s">
        <v>575</v>
      </c>
      <c r="D412" s="5" t="str">
        <f t="shared" si="19"/>
        <v>20</v>
      </c>
      <c r="E412" s="5" t="str">
        <f t="shared" si="20"/>
        <v>0048</v>
      </c>
      <c r="F412" s="4" t="s">
        <v>836</v>
      </c>
      <c r="G412" s="6" t="s">
        <v>17</v>
      </c>
      <c r="H412" s="65" t="s">
        <v>38</v>
      </c>
      <c r="K412" s="2"/>
    </row>
    <row r="413" spans="1:11" s="3" customFormat="1" x14ac:dyDescent="0.2">
      <c r="A413" s="64" t="s">
        <v>837</v>
      </c>
      <c r="B413" s="5" t="str">
        <f t="shared" si="18"/>
        <v>33</v>
      </c>
      <c r="C413" s="5" t="s">
        <v>575</v>
      </c>
      <c r="D413" s="5" t="str">
        <f t="shared" si="19"/>
        <v>20</v>
      </c>
      <c r="E413" s="5" t="str">
        <f t="shared" si="20"/>
        <v>0069</v>
      </c>
      <c r="F413" s="4" t="s">
        <v>838</v>
      </c>
      <c r="G413" s="6" t="s">
        <v>38</v>
      </c>
      <c r="H413" s="65" t="s">
        <v>14</v>
      </c>
      <c r="K413" s="2"/>
    </row>
    <row r="414" spans="1:11" s="3" customFormat="1" x14ac:dyDescent="0.2">
      <c r="A414" s="64" t="s">
        <v>839</v>
      </c>
      <c r="B414" s="5" t="str">
        <f t="shared" si="18"/>
        <v>33</v>
      </c>
      <c r="C414" s="5" t="s">
        <v>575</v>
      </c>
      <c r="D414" s="5" t="str">
        <f t="shared" si="19"/>
        <v>20</v>
      </c>
      <c r="E414" s="5" t="str">
        <f t="shared" si="20"/>
        <v>0102</v>
      </c>
      <c r="F414" s="4" t="s">
        <v>840</v>
      </c>
      <c r="G414" s="6" t="s">
        <v>13</v>
      </c>
      <c r="H414" s="65" t="s">
        <v>14</v>
      </c>
      <c r="K414" s="2"/>
    </row>
    <row r="415" spans="1:11" s="3" customFormat="1" x14ac:dyDescent="0.2">
      <c r="A415" s="64" t="s">
        <v>841</v>
      </c>
      <c r="B415" s="5" t="str">
        <f t="shared" si="18"/>
        <v>33</v>
      </c>
      <c r="C415" s="5" t="s">
        <v>575</v>
      </c>
      <c r="D415" s="5" t="str">
        <f t="shared" si="19"/>
        <v>20</v>
      </c>
      <c r="E415" s="5" t="str">
        <f t="shared" si="20"/>
        <v>0104</v>
      </c>
      <c r="F415" s="4" t="s">
        <v>842</v>
      </c>
      <c r="G415" s="6" t="s">
        <v>32</v>
      </c>
      <c r="H415" s="65" t="s">
        <v>41</v>
      </c>
      <c r="K415" s="2"/>
    </row>
    <row r="416" spans="1:11" s="3" customFormat="1" x14ac:dyDescent="0.2">
      <c r="A416" s="64" t="s">
        <v>843</v>
      </c>
      <c r="B416" s="5" t="str">
        <f t="shared" si="18"/>
        <v>33</v>
      </c>
      <c r="C416" s="5" t="s">
        <v>575</v>
      </c>
      <c r="D416" s="5" t="str">
        <f t="shared" si="19"/>
        <v>20</v>
      </c>
      <c r="E416" s="5" t="str">
        <f t="shared" si="20"/>
        <v>0105</v>
      </c>
      <c r="F416" s="4" t="s">
        <v>844</v>
      </c>
      <c r="G416" s="6" t="s">
        <v>38</v>
      </c>
      <c r="H416" s="65" t="s">
        <v>14</v>
      </c>
      <c r="K416" s="2"/>
    </row>
    <row r="417" spans="1:11" s="3" customFormat="1" x14ac:dyDescent="0.2">
      <c r="A417" s="64" t="s">
        <v>845</v>
      </c>
      <c r="B417" s="5" t="str">
        <f t="shared" si="18"/>
        <v>33</v>
      </c>
      <c r="C417" s="5" t="s">
        <v>575</v>
      </c>
      <c r="D417" s="5" t="str">
        <f t="shared" si="19"/>
        <v>20</v>
      </c>
      <c r="E417" s="5" t="str">
        <f t="shared" si="20"/>
        <v>0112</v>
      </c>
      <c r="F417" s="4" t="s">
        <v>846</v>
      </c>
      <c r="G417" s="6" t="s">
        <v>17</v>
      </c>
      <c r="H417" s="65" t="s">
        <v>38</v>
      </c>
      <c r="K417" s="2"/>
    </row>
    <row r="418" spans="1:11" s="3" customFormat="1" x14ac:dyDescent="0.2">
      <c r="A418" s="64" t="s">
        <v>847</v>
      </c>
      <c r="B418" s="5" t="str">
        <f t="shared" si="18"/>
        <v>33</v>
      </c>
      <c r="C418" s="5" t="s">
        <v>575</v>
      </c>
      <c r="D418" s="5" t="str">
        <f t="shared" si="19"/>
        <v>20</v>
      </c>
      <c r="E418" s="5" t="str">
        <f t="shared" si="20"/>
        <v>0164</v>
      </c>
      <c r="F418" s="4" t="s">
        <v>848</v>
      </c>
      <c r="G418" s="6" t="s">
        <v>38</v>
      </c>
      <c r="H418" s="65" t="s">
        <v>14</v>
      </c>
      <c r="K418" s="2"/>
    </row>
    <row r="419" spans="1:11" s="3" customFormat="1" x14ac:dyDescent="0.2">
      <c r="A419" s="64" t="s">
        <v>849</v>
      </c>
      <c r="B419" s="5" t="str">
        <f t="shared" si="18"/>
        <v>33</v>
      </c>
      <c r="C419" s="5" t="s">
        <v>575</v>
      </c>
      <c r="D419" s="5" t="str">
        <f t="shared" si="19"/>
        <v>20</v>
      </c>
      <c r="E419" s="5" t="str">
        <f t="shared" si="20"/>
        <v>0176</v>
      </c>
      <c r="F419" s="4" t="s">
        <v>850</v>
      </c>
      <c r="G419" s="6" t="s">
        <v>13</v>
      </c>
      <c r="H419" s="65" t="s">
        <v>14</v>
      </c>
      <c r="K419" s="2"/>
    </row>
    <row r="420" spans="1:11" s="3" customFormat="1" x14ac:dyDescent="0.2">
      <c r="A420" s="64" t="s">
        <v>851</v>
      </c>
      <c r="B420" s="5" t="str">
        <f t="shared" si="18"/>
        <v>33</v>
      </c>
      <c r="C420" s="5" t="s">
        <v>575</v>
      </c>
      <c r="D420" s="5" t="str">
        <f t="shared" si="19"/>
        <v>20</v>
      </c>
      <c r="E420" s="5" t="str">
        <f t="shared" si="20"/>
        <v>0185</v>
      </c>
      <c r="F420" s="4" t="s">
        <v>852</v>
      </c>
      <c r="G420" s="6" t="s">
        <v>17</v>
      </c>
      <c r="H420" s="65" t="s">
        <v>14</v>
      </c>
      <c r="K420" s="2"/>
    </row>
    <row r="421" spans="1:11" s="3" customFormat="1" x14ac:dyDescent="0.2">
      <c r="A421" s="64" t="s">
        <v>853</v>
      </c>
      <c r="B421" s="5" t="str">
        <f t="shared" si="18"/>
        <v>33</v>
      </c>
      <c r="C421" s="5" t="s">
        <v>575</v>
      </c>
      <c r="D421" s="5" t="str">
        <f t="shared" si="19"/>
        <v>20</v>
      </c>
      <c r="E421" s="5" t="str">
        <f t="shared" si="20"/>
        <v>0186</v>
      </c>
      <c r="F421" s="4" t="s">
        <v>854</v>
      </c>
      <c r="G421" s="6" t="s">
        <v>38</v>
      </c>
      <c r="H421" s="65" t="s">
        <v>14</v>
      </c>
      <c r="K421" s="2"/>
    </row>
    <row r="422" spans="1:11" s="3" customFormat="1" x14ac:dyDescent="0.2">
      <c r="A422" s="64" t="s">
        <v>855</v>
      </c>
      <c r="B422" s="5" t="str">
        <f t="shared" si="18"/>
        <v>33</v>
      </c>
      <c r="C422" s="5" t="s">
        <v>575</v>
      </c>
      <c r="D422" s="5" t="str">
        <f t="shared" si="19"/>
        <v>20</v>
      </c>
      <c r="E422" s="5" t="str">
        <f t="shared" si="20"/>
        <v>0187</v>
      </c>
      <c r="F422" s="4" t="s">
        <v>856</v>
      </c>
      <c r="G422" s="6" t="s">
        <v>35</v>
      </c>
      <c r="H422" s="65" t="s">
        <v>14</v>
      </c>
      <c r="K422" s="2"/>
    </row>
    <row r="423" spans="1:11" s="3" customFormat="1" x14ac:dyDescent="0.2">
      <c r="A423" s="64" t="s">
        <v>857</v>
      </c>
      <c r="B423" s="5" t="str">
        <f t="shared" si="18"/>
        <v>33</v>
      </c>
      <c r="C423" s="5" t="s">
        <v>575</v>
      </c>
      <c r="D423" s="5" t="str">
        <f t="shared" si="19"/>
        <v>20</v>
      </c>
      <c r="E423" s="5" t="str">
        <f t="shared" si="20"/>
        <v>0201</v>
      </c>
      <c r="F423" s="4" t="s">
        <v>858</v>
      </c>
      <c r="G423" s="6" t="s">
        <v>32</v>
      </c>
      <c r="H423" s="65" t="s">
        <v>14</v>
      </c>
      <c r="K423" s="2"/>
    </row>
    <row r="424" spans="1:11" s="3" customFormat="1" x14ac:dyDescent="0.2">
      <c r="A424" s="64" t="s">
        <v>859</v>
      </c>
      <c r="B424" s="5" t="str">
        <f t="shared" si="18"/>
        <v>33</v>
      </c>
      <c r="C424" s="5" t="s">
        <v>575</v>
      </c>
      <c r="D424" s="5" t="str">
        <f t="shared" si="19"/>
        <v>20</v>
      </c>
      <c r="E424" s="5" t="str">
        <f t="shared" si="20"/>
        <v>0205</v>
      </c>
      <c r="F424" s="4" t="s">
        <v>860</v>
      </c>
      <c r="G424" s="6" t="s">
        <v>13</v>
      </c>
      <c r="H424" s="65" t="s">
        <v>17</v>
      </c>
      <c r="K424" s="2"/>
    </row>
    <row r="425" spans="1:11" s="3" customFormat="1" x14ac:dyDescent="0.2">
      <c r="A425" s="64" t="s">
        <v>861</v>
      </c>
      <c r="B425" s="5" t="str">
        <f t="shared" si="18"/>
        <v>33</v>
      </c>
      <c r="C425" s="5" t="s">
        <v>575</v>
      </c>
      <c r="D425" s="5" t="str">
        <f t="shared" si="19"/>
        <v>20</v>
      </c>
      <c r="E425" s="5" t="str">
        <f t="shared" si="20"/>
        <v>0220</v>
      </c>
      <c r="F425" s="4" t="s">
        <v>862</v>
      </c>
      <c r="G425" s="6" t="s">
        <v>32</v>
      </c>
      <c r="H425" s="65" t="s">
        <v>14</v>
      </c>
      <c r="K425" s="2"/>
    </row>
    <row r="426" spans="1:11" s="3" customFormat="1" x14ac:dyDescent="0.2">
      <c r="A426" s="64" t="s">
        <v>863</v>
      </c>
      <c r="B426" s="5" t="str">
        <f t="shared" si="18"/>
        <v>33</v>
      </c>
      <c r="C426" s="5" t="s">
        <v>575</v>
      </c>
      <c r="D426" s="5" t="str">
        <f t="shared" si="19"/>
        <v>20</v>
      </c>
      <c r="E426" s="5" t="str">
        <f t="shared" si="20"/>
        <v>0227</v>
      </c>
      <c r="F426" s="4" t="s">
        <v>864</v>
      </c>
      <c r="G426" s="6" t="s">
        <v>32</v>
      </c>
      <c r="H426" s="65" t="s">
        <v>14</v>
      </c>
      <c r="K426" s="2"/>
    </row>
    <row r="427" spans="1:11" s="3" customFormat="1" x14ac:dyDescent="0.2">
      <c r="A427" s="64" t="s">
        <v>865</v>
      </c>
      <c r="B427" s="5" t="str">
        <f t="shared" si="18"/>
        <v>33</v>
      </c>
      <c r="C427" s="5" t="s">
        <v>575</v>
      </c>
      <c r="D427" s="5" t="str">
        <f t="shared" si="19"/>
        <v>20</v>
      </c>
      <c r="E427" s="5" t="str">
        <f t="shared" si="20"/>
        <v>0259</v>
      </c>
      <c r="F427" s="4" t="s">
        <v>866</v>
      </c>
      <c r="G427" s="6" t="s">
        <v>32</v>
      </c>
      <c r="H427" s="65" t="s">
        <v>14</v>
      </c>
      <c r="K427" s="2"/>
    </row>
    <row r="428" spans="1:11" s="3" customFormat="1" x14ac:dyDescent="0.2">
      <c r="A428" s="64" t="s">
        <v>867</v>
      </c>
      <c r="B428" s="5" t="str">
        <f t="shared" si="18"/>
        <v>33</v>
      </c>
      <c r="C428" s="5" t="s">
        <v>575</v>
      </c>
      <c r="D428" s="5" t="str">
        <f t="shared" si="19"/>
        <v>20</v>
      </c>
      <c r="E428" s="5" t="str">
        <f t="shared" si="20"/>
        <v>0264</v>
      </c>
      <c r="F428" s="4" t="s">
        <v>868</v>
      </c>
      <c r="G428" s="6" t="s">
        <v>13</v>
      </c>
      <c r="H428" s="65" t="s">
        <v>14</v>
      </c>
      <c r="K428" s="2"/>
    </row>
    <row r="429" spans="1:11" s="3" customFormat="1" x14ac:dyDescent="0.2">
      <c r="A429" s="64" t="s">
        <v>869</v>
      </c>
      <c r="B429" s="5" t="str">
        <f t="shared" si="18"/>
        <v>33</v>
      </c>
      <c r="C429" s="5" t="s">
        <v>575</v>
      </c>
      <c r="D429" s="5" t="str">
        <f t="shared" si="19"/>
        <v>20</v>
      </c>
      <c r="E429" s="5" t="str">
        <f t="shared" si="20"/>
        <v>0310</v>
      </c>
      <c r="F429" s="4" t="s">
        <v>870</v>
      </c>
      <c r="G429" s="6" t="s">
        <v>13</v>
      </c>
      <c r="H429" s="65" t="s">
        <v>17</v>
      </c>
      <c r="K429" s="2"/>
    </row>
    <row r="430" spans="1:11" s="3" customFormat="1" x14ac:dyDescent="0.2">
      <c r="A430" s="64" t="s">
        <v>871</v>
      </c>
      <c r="B430" s="5" t="str">
        <f t="shared" si="18"/>
        <v>33</v>
      </c>
      <c r="C430" s="5" t="s">
        <v>575</v>
      </c>
      <c r="D430" s="5" t="str">
        <f t="shared" si="19"/>
        <v>20</v>
      </c>
      <c r="E430" s="5" t="str">
        <f t="shared" si="20"/>
        <v>0503</v>
      </c>
      <c r="F430" s="4" t="s">
        <v>872</v>
      </c>
      <c r="G430" s="6" t="s">
        <v>13</v>
      </c>
      <c r="H430" s="65" t="s">
        <v>14</v>
      </c>
      <c r="K430" s="2"/>
    </row>
    <row r="431" spans="1:11" s="3" customFormat="1" x14ac:dyDescent="0.2">
      <c r="A431" s="64" t="s">
        <v>873</v>
      </c>
      <c r="B431" s="5" t="str">
        <f t="shared" si="18"/>
        <v>33</v>
      </c>
      <c r="C431" s="5" t="s">
        <v>575</v>
      </c>
      <c r="D431" s="5" t="str">
        <f t="shared" si="19"/>
        <v>20</v>
      </c>
      <c r="E431" s="5" t="str">
        <f t="shared" si="20"/>
        <v>0686</v>
      </c>
      <c r="F431" s="4" t="s">
        <v>874</v>
      </c>
      <c r="G431" s="6" t="s">
        <v>17</v>
      </c>
      <c r="H431" s="65" t="s">
        <v>14</v>
      </c>
      <c r="K431" s="2"/>
    </row>
    <row r="432" spans="1:11" s="3" customFormat="1" x14ac:dyDescent="0.2">
      <c r="A432" s="64" t="s">
        <v>875</v>
      </c>
      <c r="B432" s="5" t="str">
        <f t="shared" si="18"/>
        <v>33</v>
      </c>
      <c r="C432" s="5" t="s">
        <v>575</v>
      </c>
      <c r="D432" s="5" t="str">
        <f t="shared" si="19"/>
        <v>20</v>
      </c>
      <c r="E432" s="5" t="str">
        <f t="shared" si="20"/>
        <v>0748</v>
      </c>
      <c r="F432" s="4" t="s">
        <v>876</v>
      </c>
      <c r="G432" s="6" t="s">
        <v>38</v>
      </c>
      <c r="H432" s="65" t="s">
        <v>14</v>
      </c>
      <c r="K432" s="2"/>
    </row>
    <row r="433" spans="1:11" s="3" customFormat="1" x14ac:dyDescent="0.2">
      <c r="A433" s="64" t="s">
        <v>877</v>
      </c>
      <c r="B433" s="5" t="str">
        <f t="shared" si="18"/>
        <v>33</v>
      </c>
      <c r="C433" s="5" t="s">
        <v>575</v>
      </c>
      <c r="D433" s="5" t="str">
        <f t="shared" si="19"/>
        <v>20</v>
      </c>
      <c r="E433" s="5" t="str">
        <f t="shared" si="20"/>
        <v>0971</v>
      </c>
      <c r="F433" s="4" t="s">
        <v>878</v>
      </c>
      <c r="G433" s="6" t="s">
        <v>13</v>
      </c>
      <c r="H433" s="65" t="s">
        <v>14</v>
      </c>
      <c r="K433" s="2"/>
    </row>
    <row r="434" spans="1:11" s="3" customFormat="1" x14ac:dyDescent="0.2">
      <c r="A434" s="64" t="s">
        <v>879</v>
      </c>
      <c r="B434" s="5" t="str">
        <f t="shared" si="18"/>
        <v>33</v>
      </c>
      <c r="C434" s="5" t="s">
        <v>575</v>
      </c>
      <c r="D434" s="5" t="str">
        <f t="shared" si="19"/>
        <v>20</v>
      </c>
      <c r="E434" s="5" t="str">
        <f t="shared" si="20"/>
        <v>1609</v>
      </c>
      <c r="F434" s="4" t="s">
        <v>880</v>
      </c>
      <c r="G434" s="6" t="s">
        <v>35</v>
      </c>
      <c r="H434" s="65" t="s">
        <v>14</v>
      </c>
      <c r="K434" s="2"/>
    </row>
    <row r="435" spans="1:11" s="3" customFormat="1" x14ac:dyDescent="0.2">
      <c r="A435" s="64" t="s">
        <v>881</v>
      </c>
      <c r="B435" s="5" t="str">
        <f t="shared" si="18"/>
        <v>33</v>
      </c>
      <c r="C435" s="5" t="s">
        <v>575</v>
      </c>
      <c r="D435" s="5" t="str">
        <f t="shared" si="19"/>
        <v>21</v>
      </c>
      <c r="E435" s="5" t="str">
        <f t="shared" si="20"/>
        <v>0090</v>
      </c>
      <c r="F435" s="4" t="s">
        <v>882</v>
      </c>
      <c r="G435" s="6" t="s">
        <v>38</v>
      </c>
      <c r="H435" s="65" t="s">
        <v>14</v>
      </c>
      <c r="K435" s="2"/>
    </row>
    <row r="436" spans="1:11" s="3" customFormat="1" x14ac:dyDescent="0.2">
      <c r="A436" s="64" t="s">
        <v>883</v>
      </c>
      <c r="B436" s="5" t="str">
        <f t="shared" si="18"/>
        <v>33</v>
      </c>
      <c r="C436" s="5" t="s">
        <v>575</v>
      </c>
      <c r="D436" s="5" t="str">
        <f t="shared" si="19"/>
        <v>21</v>
      </c>
      <c r="E436" s="5" t="str">
        <f t="shared" si="20"/>
        <v>0095</v>
      </c>
      <c r="F436" s="4" t="s">
        <v>884</v>
      </c>
      <c r="G436" s="6" t="s">
        <v>17</v>
      </c>
      <c r="H436" s="65" t="s">
        <v>38</v>
      </c>
      <c r="K436" s="2"/>
    </row>
    <row r="437" spans="1:11" s="3" customFormat="1" x14ac:dyDescent="0.2">
      <c r="A437" s="64" t="s">
        <v>885</v>
      </c>
      <c r="B437" s="5" t="str">
        <f t="shared" si="18"/>
        <v>33</v>
      </c>
      <c r="C437" s="5" t="s">
        <v>575</v>
      </c>
      <c r="D437" s="5" t="str">
        <f t="shared" si="19"/>
        <v>21</v>
      </c>
      <c r="E437" s="5" t="str">
        <f t="shared" si="20"/>
        <v>0096</v>
      </c>
      <c r="F437" s="4" t="s">
        <v>886</v>
      </c>
      <c r="G437" s="6" t="s">
        <v>35</v>
      </c>
      <c r="H437" s="65" t="s">
        <v>14</v>
      </c>
      <c r="K437" s="2"/>
    </row>
    <row r="438" spans="1:11" s="3" customFormat="1" x14ac:dyDescent="0.2">
      <c r="A438" s="64" t="s">
        <v>887</v>
      </c>
      <c r="B438" s="5" t="str">
        <f t="shared" si="18"/>
        <v>33</v>
      </c>
      <c r="C438" s="5" t="s">
        <v>575</v>
      </c>
      <c r="D438" s="5" t="str">
        <f t="shared" si="19"/>
        <v>21</v>
      </c>
      <c r="E438" s="5" t="str">
        <f t="shared" si="20"/>
        <v>0097</v>
      </c>
      <c r="F438" s="4" t="s">
        <v>888</v>
      </c>
      <c r="G438" s="6" t="s">
        <v>38</v>
      </c>
      <c r="H438" s="65" t="s">
        <v>14</v>
      </c>
      <c r="K438" s="2"/>
    </row>
    <row r="439" spans="1:11" s="3" customFormat="1" x14ac:dyDescent="0.2">
      <c r="A439" s="64" t="s">
        <v>889</v>
      </c>
      <c r="B439" s="5" t="str">
        <f t="shared" si="18"/>
        <v>33</v>
      </c>
      <c r="C439" s="5" t="s">
        <v>575</v>
      </c>
      <c r="D439" s="5" t="str">
        <f t="shared" si="19"/>
        <v>21</v>
      </c>
      <c r="E439" s="5" t="str">
        <f t="shared" si="20"/>
        <v>0098</v>
      </c>
      <c r="F439" s="4" t="s">
        <v>890</v>
      </c>
      <c r="G439" s="6" t="s">
        <v>32</v>
      </c>
      <c r="H439" s="65" t="s">
        <v>14</v>
      </c>
      <c r="K439" s="2"/>
    </row>
    <row r="440" spans="1:11" s="3" customFormat="1" x14ac:dyDescent="0.2">
      <c r="A440" s="64" t="s">
        <v>891</v>
      </c>
      <c r="B440" s="5" t="str">
        <f t="shared" si="18"/>
        <v>33</v>
      </c>
      <c r="C440" s="5" t="s">
        <v>575</v>
      </c>
      <c r="D440" s="5" t="str">
        <f t="shared" si="19"/>
        <v>21</v>
      </c>
      <c r="E440" s="5" t="str">
        <f t="shared" si="20"/>
        <v>0099</v>
      </c>
      <c r="F440" s="4" t="s">
        <v>892</v>
      </c>
      <c r="G440" s="6" t="s">
        <v>35</v>
      </c>
      <c r="H440" s="65" t="s">
        <v>14</v>
      </c>
      <c r="K440" s="2"/>
    </row>
    <row r="441" spans="1:11" s="3" customFormat="1" x14ac:dyDescent="0.2">
      <c r="A441" s="64" t="s">
        <v>893</v>
      </c>
      <c r="B441" s="5" t="str">
        <f t="shared" si="18"/>
        <v>33</v>
      </c>
      <c r="C441" s="5" t="s">
        <v>575</v>
      </c>
      <c r="D441" s="5" t="str">
        <f t="shared" si="19"/>
        <v>21</v>
      </c>
      <c r="E441" s="5" t="str">
        <f t="shared" si="20"/>
        <v>0100</v>
      </c>
      <c r="F441" s="4" t="s">
        <v>894</v>
      </c>
      <c r="G441" s="6" t="s">
        <v>38</v>
      </c>
      <c r="H441" s="65" t="s">
        <v>14</v>
      </c>
      <c r="K441" s="2"/>
    </row>
    <row r="442" spans="1:11" s="3" customFormat="1" x14ac:dyDescent="0.2">
      <c r="A442" s="64" t="s">
        <v>895</v>
      </c>
      <c r="B442" s="5" t="str">
        <f t="shared" si="18"/>
        <v>33</v>
      </c>
      <c r="C442" s="5" t="s">
        <v>575</v>
      </c>
      <c r="D442" s="5" t="str">
        <f t="shared" si="19"/>
        <v>21</v>
      </c>
      <c r="E442" s="5" t="str">
        <f t="shared" si="20"/>
        <v>0101</v>
      </c>
      <c r="F442" s="4" t="s">
        <v>896</v>
      </c>
      <c r="G442" s="6" t="s">
        <v>13</v>
      </c>
      <c r="H442" s="65" t="s">
        <v>14</v>
      </c>
      <c r="K442" s="2"/>
    </row>
    <row r="443" spans="1:11" s="3" customFormat="1" x14ac:dyDescent="0.2">
      <c r="A443" s="64" t="s">
        <v>897</v>
      </c>
      <c r="B443" s="5" t="str">
        <f t="shared" si="18"/>
        <v>33</v>
      </c>
      <c r="C443" s="5" t="s">
        <v>575</v>
      </c>
      <c r="D443" s="5" t="str">
        <f t="shared" si="19"/>
        <v>21</v>
      </c>
      <c r="E443" s="5" t="str">
        <f t="shared" si="20"/>
        <v>0121</v>
      </c>
      <c r="F443" s="4" t="s">
        <v>898</v>
      </c>
      <c r="G443" s="6" t="s">
        <v>32</v>
      </c>
      <c r="H443" s="65" t="s">
        <v>41</v>
      </c>
      <c r="K443" s="2"/>
    </row>
    <row r="444" spans="1:11" s="3" customFormat="1" x14ac:dyDescent="0.2">
      <c r="A444" s="64" t="s">
        <v>899</v>
      </c>
      <c r="B444" s="5" t="str">
        <f t="shared" si="18"/>
        <v>33</v>
      </c>
      <c r="C444" s="5" t="s">
        <v>575</v>
      </c>
      <c r="D444" s="5" t="str">
        <f t="shared" si="19"/>
        <v>21</v>
      </c>
      <c r="E444" s="5" t="str">
        <f t="shared" si="20"/>
        <v>0128</v>
      </c>
      <c r="F444" s="4" t="s">
        <v>900</v>
      </c>
      <c r="G444" s="6" t="s">
        <v>17</v>
      </c>
      <c r="H444" s="65" t="s">
        <v>38</v>
      </c>
      <c r="K444" s="2"/>
    </row>
    <row r="445" spans="1:11" s="3" customFormat="1" x14ac:dyDescent="0.2">
      <c r="A445" s="64" t="s">
        <v>901</v>
      </c>
      <c r="B445" s="5" t="str">
        <f t="shared" si="18"/>
        <v>33</v>
      </c>
      <c r="C445" s="5" t="s">
        <v>575</v>
      </c>
      <c r="D445" s="5" t="str">
        <f t="shared" si="19"/>
        <v>21</v>
      </c>
      <c r="E445" s="5" t="str">
        <f t="shared" si="20"/>
        <v>0199</v>
      </c>
      <c r="F445" s="4" t="s">
        <v>902</v>
      </c>
      <c r="G445" s="6" t="s">
        <v>13</v>
      </c>
      <c r="H445" s="65" t="s">
        <v>17</v>
      </c>
      <c r="K445" s="2"/>
    </row>
    <row r="446" spans="1:11" s="3" customFormat="1" x14ac:dyDescent="0.2">
      <c r="A446" s="64" t="s">
        <v>903</v>
      </c>
      <c r="B446" s="5" t="str">
        <f t="shared" si="18"/>
        <v>33</v>
      </c>
      <c r="C446" s="5" t="s">
        <v>575</v>
      </c>
      <c r="D446" s="5" t="str">
        <f t="shared" si="19"/>
        <v>21</v>
      </c>
      <c r="E446" s="5" t="str">
        <f t="shared" si="20"/>
        <v>0209</v>
      </c>
      <c r="F446" s="4" t="s">
        <v>904</v>
      </c>
      <c r="G446" s="6" t="s">
        <v>17</v>
      </c>
      <c r="H446" s="65" t="s">
        <v>38</v>
      </c>
      <c r="K446" s="2"/>
    </row>
    <row r="447" spans="1:11" s="3" customFormat="1" x14ac:dyDescent="0.2">
      <c r="A447" s="64" t="s">
        <v>905</v>
      </c>
      <c r="B447" s="5" t="str">
        <f t="shared" si="18"/>
        <v>33</v>
      </c>
      <c r="C447" s="5" t="s">
        <v>575</v>
      </c>
      <c r="D447" s="5" t="str">
        <f t="shared" si="19"/>
        <v>21</v>
      </c>
      <c r="E447" s="5" t="str">
        <f t="shared" si="20"/>
        <v>0212</v>
      </c>
      <c r="F447" s="4" t="s">
        <v>906</v>
      </c>
      <c r="G447" s="6" t="s">
        <v>13</v>
      </c>
      <c r="H447" s="65" t="s">
        <v>14</v>
      </c>
      <c r="K447" s="2"/>
    </row>
    <row r="448" spans="1:11" s="3" customFormat="1" x14ac:dyDescent="0.2">
      <c r="A448" s="64" t="s">
        <v>907</v>
      </c>
      <c r="B448" s="5" t="str">
        <f t="shared" si="18"/>
        <v>33</v>
      </c>
      <c r="C448" s="5" t="s">
        <v>575</v>
      </c>
      <c r="D448" s="5" t="str">
        <f t="shared" si="19"/>
        <v>21</v>
      </c>
      <c r="E448" s="5" t="str">
        <f t="shared" si="20"/>
        <v>0215</v>
      </c>
      <c r="F448" s="4" t="s">
        <v>908</v>
      </c>
      <c r="G448" s="6" t="s">
        <v>13</v>
      </c>
      <c r="H448" s="65" t="s">
        <v>14</v>
      </c>
      <c r="K448" s="2"/>
    </row>
    <row r="449" spans="1:11" s="3" customFormat="1" x14ac:dyDescent="0.2">
      <c r="A449" s="64" t="s">
        <v>909</v>
      </c>
      <c r="B449" s="5" t="str">
        <f t="shared" si="18"/>
        <v>33</v>
      </c>
      <c r="C449" s="5" t="s">
        <v>575</v>
      </c>
      <c r="D449" s="5" t="str">
        <f t="shared" si="19"/>
        <v>21</v>
      </c>
      <c r="E449" s="5" t="str">
        <f t="shared" si="20"/>
        <v>0216</v>
      </c>
      <c r="F449" s="4" t="s">
        <v>910</v>
      </c>
      <c r="G449" s="6" t="s">
        <v>38</v>
      </c>
      <c r="H449" s="65" t="s">
        <v>14</v>
      </c>
      <c r="K449" s="2"/>
    </row>
    <row r="450" spans="1:11" s="3" customFormat="1" x14ac:dyDescent="0.2">
      <c r="A450" s="64" t="s">
        <v>911</v>
      </c>
      <c r="B450" s="5" t="str">
        <f t="shared" si="18"/>
        <v>33</v>
      </c>
      <c r="C450" s="5" t="s">
        <v>575</v>
      </c>
      <c r="D450" s="5" t="str">
        <f t="shared" si="19"/>
        <v>21</v>
      </c>
      <c r="E450" s="5" t="str">
        <f t="shared" si="20"/>
        <v>0225</v>
      </c>
      <c r="F450" s="4" t="s">
        <v>912</v>
      </c>
      <c r="G450" s="6" t="s">
        <v>41</v>
      </c>
      <c r="H450" s="65" t="s">
        <v>35</v>
      </c>
      <c r="K450" s="2"/>
    </row>
    <row r="451" spans="1:11" s="3" customFormat="1" x14ac:dyDescent="0.2">
      <c r="A451" s="64" t="s">
        <v>913</v>
      </c>
      <c r="B451" s="5" t="str">
        <f t="shared" si="18"/>
        <v>33</v>
      </c>
      <c r="C451" s="5" t="s">
        <v>575</v>
      </c>
      <c r="D451" s="5" t="str">
        <f t="shared" si="19"/>
        <v>21</v>
      </c>
      <c r="E451" s="5" t="str">
        <f t="shared" si="20"/>
        <v>0226</v>
      </c>
      <c r="F451" s="4" t="s">
        <v>914</v>
      </c>
      <c r="G451" s="6" t="s">
        <v>17</v>
      </c>
      <c r="H451" s="65" t="s">
        <v>14</v>
      </c>
      <c r="K451" s="2"/>
    </row>
    <row r="452" spans="1:11" s="3" customFormat="1" x14ac:dyDescent="0.2">
      <c r="A452" s="64" t="s">
        <v>915</v>
      </c>
      <c r="B452" s="5" t="str">
        <f t="shared" ref="B452:B515" si="21">LEFT(A452,2)</f>
        <v>33</v>
      </c>
      <c r="C452" s="5" t="s">
        <v>575</v>
      </c>
      <c r="D452" s="5" t="str">
        <f t="shared" ref="D452:D515" si="22">MID(A452,3,2)</f>
        <v>21</v>
      </c>
      <c r="E452" s="5" t="str">
        <f t="shared" ref="E452:E515" si="23">RIGHT(A452,4)</f>
        <v>0228</v>
      </c>
      <c r="F452" s="4" t="s">
        <v>916</v>
      </c>
      <c r="G452" s="6" t="s">
        <v>32</v>
      </c>
      <c r="H452" s="65" t="s">
        <v>14</v>
      </c>
      <c r="K452" s="2"/>
    </row>
    <row r="453" spans="1:11" s="3" customFormat="1" x14ac:dyDescent="0.2">
      <c r="A453" s="64" t="s">
        <v>917</v>
      </c>
      <c r="B453" s="5" t="str">
        <f t="shared" si="21"/>
        <v>33</v>
      </c>
      <c r="C453" s="5" t="s">
        <v>575</v>
      </c>
      <c r="D453" s="5" t="str">
        <f t="shared" si="22"/>
        <v>21</v>
      </c>
      <c r="E453" s="5" t="str">
        <f t="shared" si="23"/>
        <v>0238</v>
      </c>
      <c r="F453" s="4" t="s">
        <v>918</v>
      </c>
      <c r="G453" s="6" t="s">
        <v>35</v>
      </c>
      <c r="H453" s="65" t="s">
        <v>14</v>
      </c>
      <c r="K453" s="2"/>
    </row>
    <row r="454" spans="1:11" s="3" customFormat="1" x14ac:dyDescent="0.2">
      <c r="A454" s="64" t="s">
        <v>919</v>
      </c>
      <c r="B454" s="5" t="str">
        <f t="shared" si="21"/>
        <v>33</v>
      </c>
      <c r="C454" s="5" t="s">
        <v>575</v>
      </c>
      <c r="D454" s="5" t="str">
        <f t="shared" si="22"/>
        <v>21</v>
      </c>
      <c r="E454" s="5" t="str">
        <f t="shared" si="23"/>
        <v>0239</v>
      </c>
      <c r="F454" s="4" t="s">
        <v>920</v>
      </c>
      <c r="G454" s="6" t="s">
        <v>32</v>
      </c>
      <c r="H454" s="65" t="s">
        <v>14</v>
      </c>
      <c r="K454" s="2"/>
    </row>
    <row r="455" spans="1:11" s="3" customFormat="1" x14ac:dyDescent="0.2">
      <c r="A455" s="64" t="s">
        <v>921</v>
      </c>
      <c r="B455" s="5" t="str">
        <f t="shared" si="21"/>
        <v>33</v>
      </c>
      <c r="C455" s="5" t="s">
        <v>575</v>
      </c>
      <c r="D455" s="5" t="str">
        <f t="shared" si="22"/>
        <v>21</v>
      </c>
      <c r="E455" s="5" t="str">
        <f t="shared" si="23"/>
        <v>0329</v>
      </c>
      <c r="F455" s="4" t="s">
        <v>922</v>
      </c>
      <c r="G455" s="6" t="s">
        <v>13</v>
      </c>
      <c r="H455" s="65" t="s">
        <v>14</v>
      </c>
      <c r="K455" s="2"/>
    </row>
    <row r="456" spans="1:11" s="3" customFormat="1" x14ac:dyDescent="0.2">
      <c r="A456" s="64" t="s">
        <v>923</v>
      </c>
      <c r="B456" s="5" t="str">
        <f t="shared" si="21"/>
        <v>33</v>
      </c>
      <c r="C456" s="5" t="s">
        <v>575</v>
      </c>
      <c r="D456" s="5" t="str">
        <f t="shared" si="22"/>
        <v>21</v>
      </c>
      <c r="E456" s="5" t="str">
        <f t="shared" si="23"/>
        <v>1468</v>
      </c>
      <c r="F456" s="4" t="s">
        <v>924</v>
      </c>
      <c r="G456" s="6" t="s">
        <v>35</v>
      </c>
      <c r="H456" s="65" t="s">
        <v>14</v>
      </c>
      <c r="K456" s="2"/>
    </row>
    <row r="457" spans="1:11" s="3" customFormat="1" x14ac:dyDescent="0.2">
      <c r="A457" s="64" t="s">
        <v>925</v>
      </c>
      <c r="B457" s="5" t="str">
        <f t="shared" si="21"/>
        <v>33</v>
      </c>
      <c r="C457" s="5" t="s">
        <v>575</v>
      </c>
      <c r="D457" s="5" t="str">
        <f t="shared" si="22"/>
        <v>21</v>
      </c>
      <c r="E457" s="5" t="str">
        <f t="shared" si="23"/>
        <v>1690</v>
      </c>
      <c r="F457" s="4" t="s">
        <v>926</v>
      </c>
      <c r="G457" s="6" t="s">
        <v>32</v>
      </c>
      <c r="H457" s="65" t="s">
        <v>41</v>
      </c>
      <c r="K457" s="2"/>
    </row>
    <row r="458" spans="1:11" s="3" customFormat="1" x14ac:dyDescent="0.2">
      <c r="A458" s="64" t="s">
        <v>927</v>
      </c>
      <c r="B458" s="5" t="str">
        <f t="shared" si="21"/>
        <v>33</v>
      </c>
      <c r="C458" s="5" t="s">
        <v>575</v>
      </c>
      <c r="D458" s="5" t="str">
        <f t="shared" si="22"/>
        <v>22</v>
      </c>
      <c r="E458" s="5" t="str">
        <f t="shared" si="23"/>
        <v>0052</v>
      </c>
      <c r="F458" s="4" t="s">
        <v>928</v>
      </c>
      <c r="G458" s="6" t="s">
        <v>13</v>
      </c>
      <c r="H458" s="65" t="s">
        <v>17</v>
      </c>
      <c r="K458" s="2"/>
    </row>
    <row r="459" spans="1:11" s="3" customFormat="1" x14ac:dyDescent="0.2">
      <c r="A459" s="64" t="s">
        <v>929</v>
      </c>
      <c r="B459" s="5" t="str">
        <f t="shared" si="21"/>
        <v>33</v>
      </c>
      <c r="C459" s="5" t="s">
        <v>575</v>
      </c>
      <c r="D459" s="5" t="str">
        <f t="shared" si="22"/>
        <v>22</v>
      </c>
      <c r="E459" s="5" t="str">
        <f t="shared" si="23"/>
        <v>0078</v>
      </c>
      <c r="F459" s="4" t="s">
        <v>930</v>
      </c>
      <c r="G459" s="6" t="s">
        <v>32</v>
      </c>
      <c r="H459" s="65" t="s">
        <v>14</v>
      </c>
      <c r="K459" s="2"/>
    </row>
    <row r="460" spans="1:11" s="3" customFormat="1" x14ac:dyDescent="0.2">
      <c r="A460" s="64" t="s">
        <v>931</v>
      </c>
      <c r="B460" s="5" t="str">
        <f t="shared" si="21"/>
        <v>33</v>
      </c>
      <c r="C460" s="5" t="s">
        <v>575</v>
      </c>
      <c r="D460" s="5" t="str">
        <f t="shared" si="22"/>
        <v>22</v>
      </c>
      <c r="E460" s="5" t="str">
        <f t="shared" si="23"/>
        <v>0139</v>
      </c>
      <c r="F460" s="4" t="s">
        <v>932</v>
      </c>
      <c r="G460" s="6" t="s">
        <v>38</v>
      </c>
      <c r="H460" s="65" t="s">
        <v>14</v>
      </c>
      <c r="K460" s="2"/>
    </row>
    <row r="461" spans="1:11" s="3" customFormat="1" x14ac:dyDescent="0.2">
      <c r="A461" s="64" t="s">
        <v>933</v>
      </c>
      <c r="B461" s="5" t="str">
        <f t="shared" si="21"/>
        <v>33</v>
      </c>
      <c r="C461" s="5" t="s">
        <v>575</v>
      </c>
      <c r="D461" s="5" t="str">
        <f t="shared" si="22"/>
        <v>22</v>
      </c>
      <c r="E461" s="5" t="str">
        <f t="shared" si="23"/>
        <v>0152</v>
      </c>
      <c r="F461" s="4" t="s">
        <v>934</v>
      </c>
      <c r="G461" s="6" t="s">
        <v>38</v>
      </c>
      <c r="H461" s="65" t="s">
        <v>14</v>
      </c>
      <c r="K461" s="2"/>
    </row>
    <row r="462" spans="1:11" s="3" customFormat="1" x14ac:dyDescent="0.2">
      <c r="A462" s="64" t="s">
        <v>935</v>
      </c>
      <c r="B462" s="5" t="str">
        <f t="shared" si="21"/>
        <v>33</v>
      </c>
      <c r="C462" s="5" t="s">
        <v>575</v>
      </c>
      <c r="D462" s="5" t="str">
        <f t="shared" si="22"/>
        <v>22</v>
      </c>
      <c r="E462" s="5" t="str">
        <f t="shared" si="23"/>
        <v>0193</v>
      </c>
      <c r="F462" s="4" t="s">
        <v>936</v>
      </c>
      <c r="G462" s="6" t="s">
        <v>13</v>
      </c>
      <c r="H462" s="65" t="s">
        <v>14</v>
      </c>
      <c r="K462" s="2"/>
    </row>
    <row r="463" spans="1:11" s="3" customFormat="1" x14ac:dyDescent="0.2">
      <c r="A463" s="64" t="s">
        <v>937</v>
      </c>
      <c r="B463" s="5" t="str">
        <f t="shared" si="21"/>
        <v>33</v>
      </c>
      <c r="C463" s="5" t="s">
        <v>575</v>
      </c>
      <c r="D463" s="5" t="str">
        <f t="shared" si="22"/>
        <v>22</v>
      </c>
      <c r="E463" s="5" t="str">
        <f t="shared" si="23"/>
        <v>0194</v>
      </c>
      <c r="F463" s="4" t="s">
        <v>938</v>
      </c>
      <c r="G463" s="6" t="s">
        <v>13</v>
      </c>
      <c r="H463" s="65" t="s">
        <v>14</v>
      </c>
      <c r="K463" s="2"/>
    </row>
    <row r="464" spans="1:11" s="3" customFormat="1" x14ac:dyDescent="0.2">
      <c r="A464" s="64" t="s">
        <v>939</v>
      </c>
      <c r="B464" s="5" t="str">
        <f t="shared" si="21"/>
        <v>33</v>
      </c>
      <c r="C464" s="5" t="s">
        <v>575</v>
      </c>
      <c r="D464" s="5" t="str">
        <f t="shared" si="22"/>
        <v>22</v>
      </c>
      <c r="E464" s="5" t="str">
        <f t="shared" si="23"/>
        <v>0197</v>
      </c>
      <c r="F464" s="4" t="s">
        <v>940</v>
      </c>
      <c r="G464" s="6" t="s">
        <v>17</v>
      </c>
      <c r="H464" s="65" t="s">
        <v>38</v>
      </c>
      <c r="K464" s="2"/>
    </row>
    <row r="465" spans="1:11" s="3" customFormat="1" x14ac:dyDescent="0.2">
      <c r="A465" s="64" t="s">
        <v>941</v>
      </c>
      <c r="B465" s="5" t="str">
        <f t="shared" si="21"/>
        <v>33</v>
      </c>
      <c r="C465" s="5" t="s">
        <v>575</v>
      </c>
      <c r="D465" s="5" t="str">
        <f t="shared" si="22"/>
        <v>22</v>
      </c>
      <c r="E465" s="5" t="str">
        <f t="shared" si="23"/>
        <v>0198</v>
      </c>
      <c r="F465" s="4" t="s">
        <v>942</v>
      </c>
      <c r="G465" s="6" t="s">
        <v>13</v>
      </c>
      <c r="H465" s="65" t="s">
        <v>14</v>
      </c>
      <c r="K465" s="2"/>
    </row>
    <row r="466" spans="1:11" s="3" customFormat="1" x14ac:dyDescent="0.2">
      <c r="A466" s="64" t="s">
        <v>943</v>
      </c>
      <c r="B466" s="5" t="str">
        <f t="shared" si="21"/>
        <v>33</v>
      </c>
      <c r="C466" s="5" t="s">
        <v>575</v>
      </c>
      <c r="D466" s="5" t="str">
        <f t="shared" si="22"/>
        <v>22</v>
      </c>
      <c r="E466" s="5" t="str">
        <f t="shared" si="23"/>
        <v>0203</v>
      </c>
      <c r="F466" s="4" t="s">
        <v>944</v>
      </c>
      <c r="G466" s="6" t="s">
        <v>17</v>
      </c>
      <c r="H466" s="65" t="s">
        <v>14</v>
      </c>
      <c r="K466" s="2"/>
    </row>
    <row r="467" spans="1:11" s="3" customFormat="1" x14ac:dyDescent="0.2">
      <c r="A467" s="64" t="s">
        <v>945</v>
      </c>
      <c r="B467" s="5" t="str">
        <f t="shared" si="21"/>
        <v>33</v>
      </c>
      <c r="C467" s="5" t="s">
        <v>575</v>
      </c>
      <c r="D467" s="5" t="str">
        <f t="shared" si="22"/>
        <v>22</v>
      </c>
      <c r="E467" s="5" t="str">
        <f t="shared" si="23"/>
        <v>0206</v>
      </c>
      <c r="F467" s="4" t="s">
        <v>946</v>
      </c>
      <c r="G467" s="6" t="s">
        <v>13</v>
      </c>
      <c r="H467" s="65" t="s">
        <v>17</v>
      </c>
      <c r="K467" s="2"/>
    </row>
    <row r="468" spans="1:11" s="3" customFormat="1" x14ac:dyDescent="0.2">
      <c r="A468" s="64" t="s">
        <v>947</v>
      </c>
      <c r="B468" s="5" t="str">
        <f t="shared" si="21"/>
        <v>33</v>
      </c>
      <c r="C468" s="5" t="s">
        <v>575</v>
      </c>
      <c r="D468" s="5" t="str">
        <f t="shared" si="22"/>
        <v>22</v>
      </c>
      <c r="E468" s="5" t="str">
        <f t="shared" si="23"/>
        <v>0207</v>
      </c>
      <c r="F468" s="4" t="s">
        <v>948</v>
      </c>
      <c r="G468" s="6" t="s">
        <v>32</v>
      </c>
      <c r="H468" s="65" t="s">
        <v>14</v>
      </c>
      <c r="K468" s="2"/>
    </row>
    <row r="469" spans="1:11" s="3" customFormat="1" x14ac:dyDescent="0.2">
      <c r="A469" s="64" t="s">
        <v>949</v>
      </c>
      <c r="B469" s="5" t="str">
        <f t="shared" si="21"/>
        <v>33</v>
      </c>
      <c r="C469" s="5" t="s">
        <v>575</v>
      </c>
      <c r="D469" s="5" t="str">
        <f t="shared" si="22"/>
        <v>22</v>
      </c>
      <c r="E469" s="5" t="str">
        <f t="shared" si="23"/>
        <v>0217</v>
      </c>
      <c r="F469" s="4" t="s">
        <v>950</v>
      </c>
      <c r="G469" s="6" t="s">
        <v>38</v>
      </c>
      <c r="H469" s="65" t="s">
        <v>14</v>
      </c>
      <c r="K469" s="2"/>
    </row>
    <row r="470" spans="1:11" s="3" customFormat="1" x14ac:dyDescent="0.2">
      <c r="A470" s="64" t="s">
        <v>951</v>
      </c>
      <c r="B470" s="5" t="str">
        <f t="shared" si="21"/>
        <v>33</v>
      </c>
      <c r="C470" s="5" t="s">
        <v>575</v>
      </c>
      <c r="D470" s="5" t="str">
        <f t="shared" si="22"/>
        <v>22</v>
      </c>
      <c r="E470" s="5" t="str">
        <f t="shared" si="23"/>
        <v>0236</v>
      </c>
      <c r="F470" s="4" t="s">
        <v>952</v>
      </c>
      <c r="G470" s="6" t="s">
        <v>17</v>
      </c>
      <c r="H470" s="65" t="s">
        <v>38</v>
      </c>
      <c r="K470" s="2"/>
    </row>
    <row r="471" spans="1:11" s="3" customFormat="1" x14ac:dyDescent="0.2">
      <c r="A471" s="64" t="s">
        <v>953</v>
      </c>
      <c r="B471" s="5" t="str">
        <f t="shared" si="21"/>
        <v>33</v>
      </c>
      <c r="C471" s="5" t="s">
        <v>575</v>
      </c>
      <c r="D471" s="5" t="str">
        <f t="shared" si="22"/>
        <v>22</v>
      </c>
      <c r="E471" s="5" t="str">
        <f t="shared" si="23"/>
        <v>0245</v>
      </c>
      <c r="F471" s="4" t="s">
        <v>954</v>
      </c>
      <c r="G471" s="6" t="s">
        <v>38</v>
      </c>
      <c r="H471" s="65" t="s">
        <v>14</v>
      </c>
      <c r="K471" s="2"/>
    </row>
    <row r="472" spans="1:11" s="3" customFormat="1" x14ac:dyDescent="0.2">
      <c r="A472" s="64" t="s">
        <v>955</v>
      </c>
      <c r="B472" s="5" t="str">
        <f t="shared" si="21"/>
        <v>33</v>
      </c>
      <c r="C472" s="5" t="s">
        <v>575</v>
      </c>
      <c r="D472" s="5" t="str">
        <f t="shared" si="22"/>
        <v>22</v>
      </c>
      <c r="E472" s="5" t="str">
        <f t="shared" si="23"/>
        <v>0269</v>
      </c>
      <c r="F472" s="4" t="s">
        <v>956</v>
      </c>
      <c r="G472" s="6" t="s">
        <v>13</v>
      </c>
      <c r="H472" s="65" t="s">
        <v>14</v>
      </c>
      <c r="K472" s="2"/>
    </row>
    <row r="473" spans="1:11" s="3" customFormat="1" x14ac:dyDescent="0.2">
      <c r="A473" s="64" t="s">
        <v>957</v>
      </c>
      <c r="B473" s="5" t="str">
        <f t="shared" si="21"/>
        <v>33</v>
      </c>
      <c r="C473" s="5" t="s">
        <v>575</v>
      </c>
      <c r="D473" s="5" t="str">
        <f t="shared" si="22"/>
        <v>22</v>
      </c>
      <c r="E473" s="5" t="str">
        <f t="shared" si="23"/>
        <v>0277</v>
      </c>
      <c r="F473" s="4" t="s">
        <v>958</v>
      </c>
      <c r="G473" s="6" t="s">
        <v>13</v>
      </c>
      <c r="H473" s="65" t="s">
        <v>17</v>
      </c>
      <c r="K473" s="2"/>
    </row>
    <row r="474" spans="1:11" s="3" customFormat="1" x14ac:dyDescent="0.2">
      <c r="A474" s="64" t="s">
        <v>959</v>
      </c>
      <c r="B474" s="5" t="str">
        <f t="shared" si="21"/>
        <v>33</v>
      </c>
      <c r="C474" s="5" t="s">
        <v>575</v>
      </c>
      <c r="D474" s="5" t="str">
        <f t="shared" si="22"/>
        <v>22</v>
      </c>
      <c r="E474" s="5" t="str">
        <f t="shared" si="23"/>
        <v>0278</v>
      </c>
      <c r="F474" s="4" t="s">
        <v>960</v>
      </c>
      <c r="G474" s="6" t="s">
        <v>35</v>
      </c>
      <c r="H474" s="65" t="s">
        <v>14</v>
      </c>
      <c r="K474" s="2"/>
    </row>
    <row r="475" spans="1:11" s="3" customFormat="1" x14ac:dyDescent="0.2">
      <c r="A475" s="64" t="s">
        <v>961</v>
      </c>
      <c r="B475" s="5" t="str">
        <f t="shared" si="21"/>
        <v>33</v>
      </c>
      <c r="C475" s="5" t="s">
        <v>575</v>
      </c>
      <c r="D475" s="5" t="str">
        <f t="shared" si="22"/>
        <v>22</v>
      </c>
      <c r="E475" s="5" t="str">
        <f t="shared" si="23"/>
        <v>0312</v>
      </c>
      <c r="F475" s="4" t="s">
        <v>962</v>
      </c>
      <c r="G475" s="6" t="s">
        <v>38</v>
      </c>
      <c r="H475" s="65" t="s">
        <v>14</v>
      </c>
      <c r="K475" s="2"/>
    </row>
    <row r="476" spans="1:11" s="3" customFormat="1" x14ac:dyDescent="0.2">
      <c r="A476" s="64" t="s">
        <v>963</v>
      </c>
      <c r="B476" s="5" t="str">
        <f t="shared" si="21"/>
        <v>33</v>
      </c>
      <c r="C476" s="5" t="s">
        <v>575</v>
      </c>
      <c r="D476" s="5" t="str">
        <f t="shared" si="22"/>
        <v>22</v>
      </c>
      <c r="E476" s="5" t="str">
        <f t="shared" si="23"/>
        <v>0381</v>
      </c>
      <c r="F476" s="4" t="s">
        <v>964</v>
      </c>
      <c r="G476" s="6" t="s">
        <v>41</v>
      </c>
      <c r="H476" s="65" t="s">
        <v>35</v>
      </c>
      <c r="K476" s="2"/>
    </row>
    <row r="477" spans="1:11" s="3" customFormat="1" x14ac:dyDescent="0.2">
      <c r="A477" s="64" t="s">
        <v>965</v>
      </c>
      <c r="B477" s="5" t="str">
        <f t="shared" si="21"/>
        <v>33</v>
      </c>
      <c r="C477" s="5" t="s">
        <v>575</v>
      </c>
      <c r="D477" s="5" t="str">
        <f t="shared" si="22"/>
        <v>23</v>
      </c>
      <c r="E477" s="5" t="str">
        <f t="shared" si="23"/>
        <v>0041</v>
      </c>
      <c r="F477" s="4" t="s">
        <v>966</v>
      </c>
      <c r="G477" s="6" t="s">
        <v>32</v>
      </c>
      <c r="H477" s="65" t="s">
        <v>41</v>
      </c>
      <c r="K477" s="2"/>
    </row>
    <row r="478" spans="1:11" s="3" customFormat="1" x14ac:dyDescent="0.2">
      <c r="A478" s="64" t="s">
        <v>967</v>
      </c>
      <c r="B478" s="5" t="str">
        <f t="shared" si="21"/>
        <v>33</v>
      </c>
      <c r="C478" s="5" t="s">
        <v>575</v>
      </c>
      <c r="D478" s="5" t="str">
        <f t="shared" si="22"/>
        <v>23</v>
      </c>
      <c r="E478" s="5" t="str">
        <f t="shared" si="23"/>
        <v>0150</v>
      </c>
      <c r="F478" s="4" t="s">
        <v>968</v>
      </c>
      <c r="G478" s="6" t="s">
        <v>13</v>
      </c>
      <c r="H478" s="65" t="s">
        <v>17</v>
      </c>
      <c r="K478" s="2"/>
    </row>
    <row r="479" spans="1:11" s="3" customFormat="1" x14ac:dyDescent="0.2">
      <c r="A479" s="64" t="s">
        <v>969</v>
      </c>
      <c r="B479" s="5" t="str">
        <f t="shared" si="21"/>
        <v>33</v>
      </c>
      <c r="C479" s="5" t="s">
        <v>575</v>
      </c>
      <c r="D479" s="5" t="str">
        <f t="shared" si="22"/>
        <v>23</v>
      </c>
      <c r="E479" s="5" t="str">
        <f t="shared" si="23"/>
        <v>0155</v>
      </c>
      <c r="F479" s="4" t="s">
        <v>970</v>
      </c>
      <c r="G479" s="6" t="s">
        <v>41</v>
      </c>
      <c r="H479" s="65" t="s">
        <v>14</v>
      </c>
      <c r="K479" s="2"/>
    </row>
    <row r="480" spans="1:11" s="3" customFormat="1" x14ac:dyDescent="0.2">
      <c r="A480" s="64" t="s">
        <v>971</v>
      </c>
      <c r="B480" s="5" t="str">
        <f t="shared" si="21"/>
        <v>33</v>
      </c>
      <c r="C480" s="5" t="s">
        <v>575</v>
      </c>
      <c r="D480" s="5" t="str">
        <f t="shared" si="22"/>
        <v>23</v>
      </c>
      <c r="E480" s="5" t="str">
        <f t="shared" si="23"/>
        <v>0178</v>
      </c>
      <c r="F480" s="4" t="s">
        <v>972</v>
      </c>
      <c r="G480" s="6" t="s">
        <v>35</v>
      </c>
      <c r="H480" s="65" t="s">
        <v>14</v>
      </c>
      <c r="K480" s="2"/>
    </row>
    <row r="481" spans="1:11" s="3" customFormat="1" x14ac:dyDescent="0.2">
      <c r="A481" s="64" t="s">
        <v>973</v>
      </c>
      <c r="B481" s="5" t="str">
        <f t="shared" si="21"/>
        <v>33</v>
      </c>
      <c r="C481" s="5" t="s">
        <v>575</v>
      </c>
      <c r="D481" s="5" t="str">
        <f t="shared" si="22"/>
        <v>23</v>
      </c>
      <c r="E481" s="5" t="str">
        <f t="shared" si="23"/>
        <v>0184</v>
      </c>
      <c r="F481" s="4" t="s">
        <v>974</v>
      </c>
      <c r="G481" s="6" t="s">
        <v>41</v>
      </c>
      <c r="H481" s="65" t="s">
        <v>35</v>
      </c>
      <c r="K481" s="2"/>
    </row>
    <row r="482" spans="1:11" s="3" customFormat="1" x14ac:dyDescent="0.2">
      <c r="A482" s="64" t="s">
        <v>975</v>
      </c>
      <c r="B482" s="5" t="str">
        <f t="shared" si="21"/>
        <v>33</v>
      </c>
      <c r="C482" s="5" t="s">
        <v>575</v>
      </c>
      <c r="D482" s="5" t="str">
        <f t="shared" si="22"/>
        <v>23</v>
      </c>
      <c r="E482" s="5" t="str">
        <f t="shared" si="23"/>
        <v>0323</v>
      </c>
      <c r="F482" s="4" t="s">
        <v>976</v>
      </c>
      <c r="G482" s="6" t="s">
        <v>32</v>
      </c>
      <c r="H482" s="65" t="s">
        <v>41</v>
      </c>
      <c r="K482" s="2"/>
    </row>
    <row r="483" spans="1:11" s="3" customFormat="1" x14ac:dyDescent="0.2">
      <c r="A483" s="64" t="s">
        <v>977</v>
      </c>
      <c r="B483" s="5" t="str">
        <f t="shared" si="21"/>
        <v>33</v>
      </c>
      <c r="C483" s="5" t="s">
        <v>575</v>
      </c>
      <c r="D483" s="5" t="str">
        <f t="shared" si="22"/>
        <v>23</v>
      </c>
      <c r="E483" s="5" t="str">
        <f t="shared" si="23"/>
        <v>0401</v>
      </c>
      <c r="F483" s="4" t="s">
        <v>978</v>
      </c>
      <c r="G483" s="6" t="s">
        <v>17</v>
      </c>
      <c r="H483" s="65" t="s">
        <v>14</v>
      </c>
      <c r="K483" s="2"/>
    </row>
    <row r="484" spans="1:11" s="3" customFormat="1" x14ac:dyDescent="0.2">
      <c r="A484" s="64" t="s">
        <v>979</v>
      </c>
      <c r="B484" s="5" t="str">
        <f t="shared" si="21"/>
        <v>33</v>
      </c>
      <c r="C484" s="5" t="s">
        <v>575</v>
      </c>
      <c r="D484" s="5" t="str">
        <f t="shared" si="22"/>
        <v>23</v>
      </c>
      <c r="E484" s="5" t="str">
        <f t="shared" si="23"/>
        <v>0446</v>
      </c>
      <c r="F484" s="4" t="s">
        <v>980</v>
      </c>
      <c r="G484" s="6" t="s">
        <v>13</v>
      </c>
      <c r="H484" s="65" t="s">
        <v>14</v>
      </c>
      <c r="K484" s="2"/>
    </row>
    <row r="485" spans="1:11" s="3" customFormat="1" x14ac:dyDescent="0.2">
      <c r="A485" s="64" t="s">
        <v>981</v>
      </c>
      <c r="B485" s="5" t="str">
        <f t="shared" si="21"/>
        <v>33</v>
      </c>
      <c r="C485" s="5" t="s">
        <v>575</v>
      </c>
      <c r="D485" s="5" t="str">
        <f t="shared" si="22"/>
        <v>23</v>
      </c>
      <c r="E485" s="5" t="str">
        <f t="shared" si="23"/>
        <v>0518</v>
      </c>
      <c r="F485" s="4" t="s">
        <v>982</v>
      </c>
      <c r="G485" s="6" t="s">
        <v>35</v>
      </c>
      <c r="H485" s="65" t="s">
        <v>14</v>
      </c>
      <c r="K485" s="2"/>
    </row>
    <row r="486" spans="1:11" s="3" customFormat="1" x14ac:dyDescent="0.2">
      <c r="A486" s="64" t="s">
        <v>983</v>
      </c>
      <c r="B486" s="5" t="str">
        <f t="shared" si="21"/>
        <v>33</v>
      </c>
      <c r="C486" s="5" t="s">
        <v>575</v>
      </c>
      <c r="D486" s="5" t="str">
        <f t="shared" si="22"/>
        <v>23</v>
      </c>
      <c r="E486" s="5" t="str">
        <f t="shared" si="23"/>
        <v>0522</v>
      </c>
      <c r="F486" s="4" t="s">
        <v>984</v>
      </c>
      <c r="G486" s="6" t="s">
        <v>41</v>
      </c>
      <c r="H486" s="65" t="s">
        <v>14</v>
      </c>
      <c r="K486" s="2"/>
    </row>
    <row r="487" spans="1:11" s="3" customFormat="1" x14ac:dyDescent="0.2">
      <c r="A487" s="64" t="s">
        <v>985</v>
      </c>
      <c r="B487" s="5" t="str">
        <f t="shared" si="21"/>
        <v>33</v>
      </c>
      <c r="C487" s="5" t="s">
        <v>575</v>
      </c>
      <c r="D487" s="5" t="str">
        <f t="shared" si="22"/>
        <v>23</v>
      </c>
      <c r="E487" s="5" t="str">
        <f t="shared" si="23"/>
        <v>0599</v>
      </c>
      <c r="F487" s="4" t="s">
        <v>986</v>
      </c>
      <c r="G487" s="6" t="s">
        <v>13</v>
      </c>
      <c r="H487" s="65" t="s">
        <v>14</v>
      </c>
      <c r="K487" s="2"/>
    </row>
    <row r="488" spans="1:11" s="3" customFormat="1" x14ac:dyDescent="0.2">
      <c r="A488" s="64" t="s">
        <v>987</v>
      </c>
      <c r="B488" s="5" t="str">
        <f t="shared" si="21"/>
        <v>33</v>
      </c>
      <c r="C488" s="5" t="s">
        <v>575</v>
      </c>
      <c r="D488" s="5" t="str">
        <f t="shared" si="22"/>
        <v>23</v>
      </c>
      <c r="E488" s="5" t="str">
        <f t="shared" si="23"/>
        <v>0634</v>
      </c>
      <c r="F488" s="4" t="s">
        <v>988</v>
      </c>
      <c r="G488" s="6" t="s">
        <v>35</v>
      </c>
      <c r="H488" s="65" t="s">
        <v>14</v>
      </c>
      <c r="K488" s="2"/>
    </row>
    <row r="489" spans="1:11" s="3" customFormat="1" x14ac:dyDescent="0.2">
      <c r="A489" s="64" t="s">
        <v>989</v>
      </c>
      <c r="B489" s="5" t="str">
        <f t="shared" si="21"/>
        <v>33</v>
      </c>
      <c r="C489" s="5" t="s">
        <v>575</v>
      </c>
      <c r="D489" s="5" t="str">
        <f t="shared" si="22"/>
        <v>23</v>
      </c>
      <c r="E489" s="5" t="str">
        <f t="shared" si="23"/>
        <v>1644</v>
      </c>
      <c r="F489" s="4" t="s">
        <v>990</v>
      </c>
      <c r="G489" s="6" t="s">
        <v>35</v>
      </c>
      <c r="H489" s="65" t="s">
        <v>14</v>
      </c>
      <c r="K489" s="2"/>
    </row>
    <row r="490" spans="1:11" s="3" customFormat="1" x14ac:dyDescent="0.2">
      <c r="A490" s="64" t="s">
        <v>991</v>
      </c>
      <c r="B490" s="5" t="str">
        <f t="shared" si="21"/>
        <v>33</v>
      </c>
      <c r="C490" s="5" t="s">
        <v>575</v>
      </c>
      <c r="D490" s="5" t="str">
        <f t="shared" si="22"/>
        <v>23</v>
      </c>
      <c r="E490" s="5" t="str">
        <f t="shared" si="23"/>
        <v>1697</v>
      </c>
      <c r="F490" s="4" t="s">
        <v>992</v>
      </c>
      <c r="G490" s="6" t="s">
        <v>32</v>
      </c>
      <c r="H490" s="65" t="s">
        <v>41</v>
      </c>
      <c r="K490" s="2"/>
    </row>
    <row r="491" spans="1:11" s="3" customFormat="1" x14ac:dyDescent="0.2">
      <c r="A491" s="64" t="s">
        <v>993</v>
      </c>
      <c r="B491" s="5" t="str">
        <f t="shared" si="21"/>
        <v>34</v>
      </c>
      <c r="C491" s="5" t="s">
        <v>994</v>
      </c>
      <c r="D491" s="5" t="str">
        <f t="shared" si="22"/>
        <v>24</v>
      </c>
      <c r="E491" s="5" t="str">
        <f t="shared" si="23"/>
        <v>0005</v>
      </c>
      <c r="F491" s="4" t="s">
        <v>995</v>
      </c>
      <c r="G491" s="6" t="s">
        <v>32</v>
      </c>
      <c r="H491" s="65" t="s">
        <v>41</v>
      </c>
      <c r="K491" s="2"/>
    </row>
    <row r="492" spans="1:11" s="3" customFormat="1" x14ac:dyDescent="0.2">
      <c r="A492" s="64" t="s">
        <v>996</v>
      </c>
      <c r="B492" s="5" t="str">
        <f t="shared" si="21"/>
        <v>34</v>
      </c>
      <c r="C492" s="5" t="s">
        <v>994</v>
      </c>
      <c r="D492" s="5" t="str">
        <f t="shared" si="22"/>
        <v>24</v>
      </c>
      <c r="E492" s="5" t="str">
        <f t="shared" si="23"/>
        <v>0013</v>
      </c>
      <c r="F492" s="4" t="s">
        <v>997</v>
      </c>
      <c r="G492" s="6" t="s">
        <v>13</v>
      </c>
      <c r="H492" s="65" t="s">
        <v>14</v>
      </c>
      <c r="K492" s="2"/>
    </row>
    <row r="493" spans="1:11" s="3" customFormat="1" x14ac:dyDescent="0.2">
      <c r="A493" s="64" t="s">
        <v>998</v>
      </c>
      <c r="B493" s="5" t="str">
        <f t="shared" si="21"/>
        <v>34</v>
      </c>
      <c r="C493" s="5" t="s">
        <v>994</v>
      </c>
      <c r="D493" s="5" t="str">
        <f t="shared" si="22"/>
        <v>24</v>
      </c>
      <c r="E493" s="5" t="str">
        <f t="shared" si="23"/>
        <v>0014</v>
      </c>
      <c r="F493" s="4" t="s">
        <v>999</v>
      </c>
      <c r="G493" s="6" t="s">
        <v>38</v>
      </c>
      <c r="H493" s="65" t="s">
        <v>14</v>
      </c>
      <c r="K493" s="2"/>
    </row>
    <row r="494" spans="1:11" s="3" customFormat="1" x14ac:dyDescent="0.2">
      <c r="A494" s="64" t="s">
        <v>1000</v>
      </c>
      <c r="B494" s="5" t="str">
        <f t="shared" si="21"/>
        <v>34</v>
      </c>
      <c r="C494" s="5" t="s">
        <v>994</v>
      </c>
      <c r="D494" s="5" t="str">
        <f t="shared" si="22"/>
        <v>24</v>
      </c>
      <c r="E494" s="5" t="str">
        <f t="shared" si="23"/>
        <v>0016</v>
      </c>
      <c r="F494" s="4" t="s">
        <v>1001</v>
      </c>
      <c r="G494" s="6" t="s">
        <v>13</v>
      </c>
      <c r="H494" s="65" t="s">
        <v>14</v>
      </c>
      <c r="K494" s="2"/>
    </row>
    <row r="495" spans="1:11" s="3" customFormat="1" x14ac:dyDescent="0.2">
      <c r="A495" s="64" t="s">
        <v>1002</v>
      </c>
      <c r="B495" s="5" t="str">
        <f t="shared" si="21"/>
        <v>34</v>
      </c>
      <c r="C495" s="5" t="s">
        <v>994</v>
      </c>
      <c r="D495" s="5" t="str">
        <f t="shared" si="22"/>
        <v>24</v>
      </c>
      <c r="E495" s="5" t="str">
        <f t="shared" si="23"/>
        <v>0019</v>
      </c>
      <c r="F495" s="4" t="s">
        <v>1003</v>
      </c>
      <c r="G495" s="6" t="s">
        <v>38</v>
      </c>
      <c r="H495" s="65" t="s">
        <v>14</v>
      </c>
      <c r="K495" s="2"/>
    </row>
    <row r="496" spans="1:11" s="3" customFormat="1" x14ac:dyDescent="0.2">
      <c r="A496" s="64" t="s">
        <v>1004</v>
      </c>
      <c r="B496" s="5" t="str">
        <f t="shared" si="21"/>
        <v>34</v>
      </c>
      <c r="C496" s="5" t="s">
        <v>994</v>
      </c>
      <c r="D496" s="5" t="str">
        <f t="shared" si="22"/>
        <v>24</v>
      </c>
      <c r="E496" s="5" t="str">
        <f t="shared" si="23"/>
        <v>0049</v>
      </c>
      <c r="F496" s="4" t="s">
        <v>1005</v>
      </c>
      <c r="G496" s="6" t="s">
        <v>17</v>
      </c>
      <c r="H496" s="65" t="s">
        <v>14</v>
      </c>
      <c r="K496" s="2"/>
    </row>
    <row r="497" spans="1:11" s="3" customFormat="1" x14ac:dyDescent="0.2">
      <c r="A497" s="64" t="s">
        <v>1006</v>
      </c>
      <c r="B497" s="5" t="str">
        <f t="shared" si="21"/>
        <v>34</v>
      </c>
      <c r="C497" s="5" t="s">
        <v>994</v>
      </c>
      <c r="D497" s="5" t="str">
        <f t="shared" si="22"/>
        <v>24</v>
      </c>
      <c r="E497" s="5" t="str">
        <f t="shared" si="23"/>
        <v>0058</v>
      </c>
      <c r="F497" s="4" t="s">
        <v>1007</v>
      </c>
      <c r="G497" s="6" t="s">
        <v>32</v>
      </c>
      <c r="H497" s="65" t="s">
        <v>14</v>
      </c>
      <c r="K497" s="2"/>
    </row>
    <row r="498" spans="1:11" s="3" customFormat="1" x14ac:dyDescent="0.2">
      <c r="A498" s="64" t="s">
        <v>1008</v>
      </c>
      <c r="B498" s="5" t="str">
        <f t="shared" si="21"/>
        <v>34</v>
      </c>
      <c r="C498" s="5" t="s">
        <v>994</v>
      </c>
      <c r="D498" s="5" t="str">
        <f t="shared" si="22"/>
        <v>24</v>
      </c>
      <c r="E498" s="5" t="str">
        <f t="shared" si="23"/>
        <v>0061</v>
      </c>
      <c r="F498" s="4" t="s">
        <v>1009</v>
      </c>
      <c r="G498" s="6" t="s">
        <v>41</v>
      </c>
      <c r="H498" s="65" t="s">
        <v>14</v>
      </c>
      <c r="K498" s="2"/>
    </row>
    <row r="499" spans="1:11" s="3" customFormat="1" x14ac:dyDescent="0.2">
      <c r="A499" s="64" t="s">
        <v>1010</v>
      </c>
      <c r="B499" s="5" t="str">
        <f t="shared" si="21"/>
        <v>34</v>
      </c>
      <c r="C499" s="5" t="s">
        <v>994</v>
      </c>
      <c r="D499" s="5" t="str">
        <f t="shared" si="22"/>
        <v>24</v>
      </c>
      <c r="E499" s="5" t="str">
        <f t="shared" si="23"/>
        <v>0073</v>
      </c>
      <c r="F499" s="4" t="s">
        <v>1011</v>
      </c>
      <c r="G499" s="6" t="s">
        <v>35</v>
      </c>
      <c r="H499" s="65" t="s">
        <v>14</v>
      </c>
      <c r="K499" s="2"/>
    </row>
    <row r="500" spans="1:11" s="3" customFormat="1" x14ac:dyDescent="0.2">
      <c r="A500" s="64" t="s">
        <v>1012</v>
      </c>
      <c r="B500" s="5" t="str">
        <f t="shared" si="21"/>
        <v>34</v>
      </c>
      <c r="C500" s="5" t="s">
        <v>994</v>
      </c>
      <c r="D500" s="5" t="str">
        <f t="shared" si="22"/>
        <v>24</v>
      </c>
      <c r="E500" s="5" t="str">
        <f t="shared" si="23"/>
        <v>0077</v>
      </c>
      <c r="F500" s="4" t="s">
        <v>1013</v>
      </c>
      <c r="G500" s="6" t="s">
        <v>41</v>
      </c>
      <c r="H500" s="65" t="s">
        <v>35</v>
      </c>
      <c r="K500" s="2"/>
    </row>
    <row r="501" spans="1:11" s="3" customFormat="1" x14ac:dyDescent="0.2">
      <c r="A501" s="64" t="s">
        <v>1014</v>
      </c>
      <c r="B501" s="5" t="str">
        <f t="shared" si="21"/>
        <v>34</v>
      </c>
      <c r="C501" s="5" t="s">
        <v>994</v>
      </c>
      <c r="D501" s="5" t="str">
        <f t="shared" si="22"/>
        <v>24</v>
      </c>
      <c r="E501" s="5" t="str">
        <f t="shared" si="23"/>
        <v>0081</v>
      </c>
      <c r="F501" s="4" t="s">
        <v>1015</v>
      </c>
      <c r="G501" s="6" t="s">
        <v>17</v>
      </c>
      <c r="H501" s="65" t="s">
        <v>38</v>
      </c>
      <c r="K501" s="2"/>
    </row>
    <row r="502" spans="1:11" s="3" customFormat="1" x14ac:dyDescent="0.2">
      <c r="A502" s="64" t="s">
        <v>1016</v>
      </c>
      <c r="B502" s="5" t="str">
        <f t="shared" si="21"/>
        <v>34</v>
      </c>
      <c r="C502" s="5" t="s">
        <v>994</v>
      </c>
      <c r="D502" s="5" t="str">
        <f t="shared" si="22"/>
        <v>24</v>
      </c>
      <c r="E502" s="5" t="str">
        <f t="shared" si="23"/>
        <v>0087</v>
      </c>
      <c r="F502" s="4" t="s">
        <v>1017</v>
      </c>
      <c r="G502" s="6" t="s">
        <v>35</v>
      </c>
      <c r="H502" s="65" t="s">
        <v>14</v>
      </c>
      <c r="K502" s="2"/>
    </row>
    <row r="503" spans="1:11" s="3" customFormat="1" x14ac:dyDescent="0.2">
      <c r="A503" s="64" t="s">
        <v>1018</v>
      </c>
      <c r="B503" s="5" t="str">
        <f t="shared" si="21"/>
        <v>34</v>
      </c>
      <c r="C503" s="5" t="s">
        <v>994</v>
      </c>
      <c r="D503" s="5" t="str">
        <f t="shared" si="22"/>
        <v>24</v>
      </c>
      <c r="E503" s="5" t="str">
        <f t="shared" si="23"/>
        <v>0088</v>
      </c>
      <c r="F503" s="4" t="s">
        <v>1019</v>
      </c>
      <c r="G503" s="6" t="s">
        <v>38</v>
      </c>
      <c r="H503" s="65" t="s">
        <v>14</v>
      </c>
      <c r="K503" s="2"/>
    </row>
    <row r="504" spans="1:11" s="3" customFormat="1" x14ac:dyDescent="0.2">
      <c r="A504" s="64" t="s">
        <v>1020</v>
      </c>
      <c r="B504" s="5" t="str">
        <f t="shared" si="21"/>
        <v>34</v>
      </c>
      <c r="C504" s="5" t="s">
        <v>994</v>
      </c>
      <c r="D504" s="5" t="str">
        <f t="shared" si="22"/>
        <v>24</v>
      </c>
      <c r="E504" s="5" t="str">
        <f t="shared" si="23"/>
        <v>0091</v>
      </c>
      <c r="F504" s="4" t="s">
        <v>1021</v>
      </c>
      <c r="G504" s="6" t="s">
        <v>38</v>
      </c>
      <c r="H504" s="65" t="s">
        <v>14</v>
      </c>
      <c r="K504" s="2"/>
    </row>
    <row r="505" spans="1:11" s="3" customFormat="1" x14ac:dyDescent="0.2">
      <c r="A505" s="64" t="s">
        <v>1022</v>
      </c>
      <c r="B505" s="5" t="str">
        <f t="shared" si="21"/>
        <v>34</v>
      </c>
      <c r="C505" s="5" t="s">
        <v>994</v>
      </c>
      <c r="D505" s="5" t="str">
        <f t="shared" si="22"/>
        <v>24</v>
      </c>
      <c r="E505" s="5" t="str">
        <f t="shared" si="23"/>
        <v>0093</v>
      </c>
      <c r="F505" s="4" t="s">
        <v>1023</v>
      </c>
      <c r="G505" s="6" t="s">
        <v>35</v>
      </c>
      <c r="H505" s="65" t="s">
        <v>14</v>
      </c>
      <c r="K505" s="2"/>
    </row>
    <row r="506" spans="1:11" s="3" customFormat="1" x14ac:dyDescent="0.2">
      <c r="A506" s="64" t="s">
        <v>1024</v>
      </c>
      <c r="B506" s="5" t="str">
        <f t="shared" si="21"/>
        <v>34</v>
      </c>
      <c r="C506" s="5" t="s">
        <v>994</v>
      </c>
      <c r="D506" s="5" t="str">
        <f t="shared" si="22"/>
        <v>24</v>
      </c>
      <c r="E506" s="5" t="str">
        <f t="shared" si="23"/>
        <v>0113</v>
      </c>
      <c r="F506" s="4" t="s">
        <v>1025</v>
      </c>
      <c r="G506" s="6" t="s">
        <v>13</v>
      </c>
      <c r="H506" s="65" t="s">
        <v>17</v>
      </c>
      <c r="K506" s="2"/>
    </row>
    <row r="507" spans="1:11" s="3" customFormat="1" x14ac:dyDescent="0.2">
      <c r="A507" s="64" t="s">
        <v>1026</v>
      </c>
      <c r="B507" s="5" t="str">
        <f t="shared" si="21"/>
        <v>34</v>
      </c>
      <c r="C507" s="5" t="s">
        <v>994</v>
      </c>
      <c r="D507" s="5" t="str">
        <f t="shared" si="22"/>
        <v>24</v>
      </c>
      <c r="E507" s="5" t="str">
        <f t="shared" si="23"/>
        <v>0119</v>
      </c>
      <c r="F507" s="4" t="s">
        <v>1027</v>
      </c>
      <c r="G507" s="6" t="s">
        <v>35</v>
      </c>
      <c r="H507" s="65" t="s">
        <v>14</v>
      </c>
      <c r="K507" s="2"/>
    </row>
    <row r="508" spans="1:11" s="3" customFormat="1" x14ac:dyDescent="0.2">
      <c r="A508" s="64" t="s">
        <v>1028</v>
      </c>
      <c r="B508" s="5" t="str">
        <f t="shared" si="21"/>
        <v>34</v>
      </c>
      <c r="C508" s="5" t="s">
        <v>994</v>
      </c>
      <c r="D508" s="5" t="str">
        <f t="shared" si="22"/>
        <v>24</v>
      </c>
      <c r="E508" s="5" t="str">
        <f t="shared" si="23"/>
        <v>0125</v>
      </c>
      <c r="F508" s="4" t="s">
        <v>1029</v>
      </c>
      <c r="G508" s="6" t="s">
        <v>35</v>
      </c>
      <c r="H508" s="65" t="s">
        <v>14</v>
      </c>
      <c r="K508" s="2"/>
    </row>
    <row r="509" spans="1:11" s="3" customFormat="1" x14ac:dyDescent="0.2">
      <c r="A509" s="64" t="s">
        <v>1030</v>
      </c>
      <c r="B509" s="5" t="str">
        <f t="shared" si="21"/>
        <v>34</v>
      </c>
      <c r="C509" s="5" t="s">
        <v>994</v>
      </c>
      <c r="D509" s="5" t="str">
        <f t="shared" si="22"/>
        <v>24</v>
      </c>
      <c r="E509" s="5" t="str">
        <f t="shared" si="23"/>
        <v>0128</v>
      </c>
      <c r="F509" s="4" t="s">
        <v>1031</v>
      </c>
      <c r="G509" s="6" t="s">
        <v>35</v>
      </c>
      <c r="H509" s="65" t="s">
        <v>14</v>
      </c>
      <c r="K509" s="2"/>
    </row>
    <row r="510" spans="1:11" s="3" customFormat="1" x14ac:dyDescent="0.2">
      <c r="A510" s="64" t="s">
        <v>1032</v>
      </c>
      <c r="B510" s="5" t="str">
        <f t="shared" si="21"/>
        <v>34</v>
      </c>
      <c r="C510" s="5" t="s">
        <v>994</v>
      </c>
      <c r="D510" s="5" t="str">
        <f t="shared" si="22"/>
        <v>24</v>
      </c>
      <c r="E510" s="5" t="str">
        <f t="shared" si="23"/>
        <v>0143</v>
      </c>
      <c r="F510" s="4" t="s">
        <v>1033</v>
      </c>
      <c r="G510" s="6" t="s">
        <v>38</v>
      </c>
      <c r="H510" s="65" t="s">
        <v>14</v>
      </c>
      <c r="K510" s="2"/>
    </row>
    <row r="511" spans="1:11" s="3" customFormat="1" x14ac:dyDescent="0.2">
      <c r="A511" s="64" t="s">
        <v>1034</v>
      </c>
      <c r="B511" s="5" t="str">
        <f t="shared" si="21"/>
        <v>34</v>
      </c>
      <c r="C511" s="5" t="s">
        <v>994</v>
      </c>
      <c r="D511" s="5" t="str">
        <f t="shared" si="22"/>
        <v>24</v>
      </c>
      <c r="E511" s="5" t="str">
        <f t="shared" si="23"/>
        <v>0199</v>
      </c>
      <c r="F511" s="4" t="s">
        <v>1035</v>
      </c>
      <c r="G511" s="6" t="s">
        <v>13</v>
      </c>
      <c r="H511" s="65" t="s">
        <v>14</v>
      </c>
      <c r="K511" s="2"/>
    </row>
    <row r="512" spans="1:11" s="3" customFormat="1" x14ac:dyDescent="0.2">
      <c r="A512" s="64" t="s">
        <v>1036</v>
      </c>
      <c r="B512" s="5" t="str">
        <f t="shared" si="21"/>
        <v>34</v>
      </c>
      <c r="C512" s="5" t="s">
        <v>994</v>
      </c>
      <c r="D512" s="5" t="str">
        <f t="shared" si="22"/>
        <v>24</v>
      </c>
      <c r="E512" s="5" t="str">
        <f t="shared" si="23"/>
        <v>0239</v>
      </c>
      <c r="F512" s="4" t="s">
        <v>1037</v>
      </c>
      <c r="G512" s="6" t="s">
        <v>17</v>
      </c>
      <c r="H512" s="65" t="s">
        <v>14</v>
      </c>
      <c r="K512" s="2"/>
    </row>
    <row r="513" spans="1:11" s="3" customFormat="1" x14ac:dyDescent="0.2">
      <c r="A513" s="64" t="s">
        <v>1038</v>
      </c>
      <c r="B513" s="5" t="str">
        <f t="shared" si="21"/>
        <v>34</v>
      </c>
      <c r="C513" s="5" t="s">
        <v>994</v>
      </c>
      <c r="D513" s="5" t="str">
        <f t="shared" si="22"/>
        <v>24</v>
      </c>
      <c r="E513" s="5" t="str">
        <f t="shared" si="23"/>
        <v>0290</v>
      </c>
      <c r="F513" s="4" t="s">
        <v>1039</v>
      </c>
      <c r="G513" s="6" t="s">
        <v>13</v>
      </c>
      <c r="H513" s="65" t="s">
        <v>14</v>
      </c>
      <c r="K513" s="2"/>
    </row>
    <row r="514" spans="1:11" s="3" customFormat="1" x14ac:dyDescent="0.2">
      <c r="A514" s="64" t="s">
        <v>1040</v>
      </c>
      <c r="B514" s="5" t="str">
        <f t="shared" si="21"/>
        <v>34</v>
      </c>
      <c r="C514" s="5" t="s">
        <v>994</v>
      </c>
      <c r="D514" s="5" t="str">
        <f t="shared" si="22"/>
        <v>24</v>
      </c>
      <c r="E514" s="5" t="str">
        <f t="shared" si="23"/>
        <v>0305</v>
      </c>
      <c r="F514" s="4" t="s">
        <v>1041</v>
      </c>
      <c r="G514" s="6" t="s">
        <v>13</v>
      </c>
      <c r="H514" s="65" t="s">
        <v>14</v>
      </c>
      <c r="K514" s="2"/>
    </row>
    <row r="515" spans="1:11" s="3" customFormat="1" x14ac:dyDescent="0.2">
      <c r="A515" s="64" t="s">
        <v>1042</v>
      </c>
      <c r="B515" s="5" t="str">
        <f t="shared" si="21"/>
        <v>34</v>
      </c>
      <c r="C515" s="5" t="s">
        <v>994</v>
      </c>
      <c r="D515" s="5" t="str">
        <f t="shared" si="22"/>
        <v>24</v>
      </c>
      <c r="E515" s="5" t="str">
        <f t="shared" si="23"/>
        <v>0311</v>
      </c>
      <c r="F515" s="4" t="s">
        <v>1043</v>
      </c>
      <c r="G515" s="6" t="s">
        <v>32</v>
      </c>
      <c r="H515" s="65" t="s">
        <v>14</v>
      </c>
      <c r="K515" s="2"/>
    </row>
    <row r="516" spans="1:11" s="3" customFormat="1" x14ac:dyDescent="0.2">
      <c r="A516" s="64" t="s">
        <v>1044</v>
      </c>
      <c r="B516" s="5" t="str">
        <f t="shared" ref="B516:B579" si="24">LEFT(A516,2)</f>
        <v>34</v>
      </c>
      <c r="C516" s="5" t="s">
        <v>994</v>
      </c>
      <c r="D516" s="5" t="str">
        <f t="shared" ref="D516:D579" si="25">MID(A516,3,2)</f>
        <v>24</v>
      </c>
      <c r="E516" s="5" t="str">
        <f t="shared" ref="E516:E579" si="26">RIGHT(A516,4)</f>
        <v>0877</v>
      </c>
      <c r="F516" s="4" t="s">
        <v>1045</v>
      </c>
      <c r="G516" s="6" t="s">
        <v>17</v>
      </c>
      <c r="H516" s="65" t="s">
        <v>14</v>
      </c>
      <c r="K516" s="2"/>
    </row>
    <row r="517" spans="1:11" s="3" customFormat="1" x14ac:dyDescent="0.2">
      <c r="A517" s="64" t="s">
        <v>1046</v>
      </c>
      <c r="B517" s="5" t="str">
        <f t="shared" si="24"/>
        <v>34</v>
      </c>
      <c r="C517" s="5" t="s">
        <v>994</v>
      </c>
      <c r="D517" s="5" t="str">
        <f t="shared" si="25"/>
        <v>25</v>
      </c>
      <c r="E517" s="5" t="str">
        <f t="shared" si="26"/>
        <v>0020</v>
      </c>
      <c r="F517" s="4" t="s">
        <v>1047</v>
      </c>
      <c r="G517" s="6" t="s">
        <v>38</v>
      </c>
      <c r="H517" s="65" t="s">
        <v>14</v>
      </c>
      <c r="K517" s="2"/>
    </row>
    <row r="518" spans="1:11" s="3" customFormat="1" x14ac:dyDescent="0.2">
      <c r="A518" s="64" t="s">
        <v>1048</v>
      </c>
      <c r="B518" s="5" t="str">
        <f t="shared" si="24"/>
        <v>34</v>
      </c>
      <c r="C518" s="5" t="s">
        <v>994</v>
      </c>
      <c r="D518" s="5" t="str">
        <f t="shared" si="25"/>
        <v>25</v>
      </c>
      <c r="E518" s="5" t="str">
        <f t="shared" si="26"/>
        <v>0021</v>
      </c>
      <c r="F518" s="4" t="s">
        <v>1049</v>
      </c>
      <c r="G518" s="6" t="s">
        <v>38</v>
      </c>
      <c r="H518" s="65" t="s">
        <v>14</v>
      </c>
      <c r="K518" s="2"/>
    </row>
    <row r="519" spans="1:11" s="3" customFormat="1" x14ac:dyDescent="0.2">
      <c r="A519" s="64" t="s">
        <v>1050</v>
      </c>
      <c r="B519" s="5" t="str">
        <f t="shared" si="24"/>
        <v>34</v>
      </c>
      <c r="C519" s="5" t="s">
        <v>994</v>
      </c>
      <c r="D519" s="5" t="str">
        <f t="shared" si="25"/>
        <v>25</v>
      </c>
      <c r="E519" s="5" t="str">
        <f t="shared" si="26"/>
        <v>0022</v>
      </c>
      <c r="F519" s="4" t="s">
        <v>1051</v>
      </c>
      <c r="G519" s="6" t="s">
        <v>38</v>
      </c>
      <c r="H519" s="65" t="s">
        <v>14</v>
      </c>
      <c r="K519" s="2"/>
    </row>
    <row r="520" spans="1:11" s="3" customFormat="1" x14ac:dyDescent="0.2">
      <c r="A520" s="64" t="s">
        <v>1052</v>
      </c>
      <c r="B520" s="5" t="str">
        <f t="shared" si="24"/>
        <v>34</v>
      </c>
      <c r="C520" s="5" t="s">
        <v>994</v>
      </c>
      <c r="D520" s="5" t="str">
        <f t="shared" si="25"/>
        <v>25</v>
      </c>
      <c r="E520" s="5" t="str">
        <f t="shared" si="26"/>
        <v>0024</v>
      </c>
      <c r="F520" s="4" t="s">
        <v>1053</v>
      </c>
      <c r="G520" s="6" t="s">
        <v>38</v>
      </c>
      <c r="H520" s="65" t="s">
        <v>14</v>
      </c>
      <c r="K520" s="2"/>
    </row>
    <row r="521" spans="1:11" s="3" customFormat="1" x14ac:dyDescent="0.2">
      <c r="A521" s="64" t="s">
        <v>1054</v>
      </c>
      <c r="B521" s="5" t="str">
        <f t="shared" si="24"/>
        <v>34</v>
      </c>
      <c r="C521" s="5" t="s">
        <v>994</v>
      </c>
      <c r="D521" s="5" t="str">
        <f t="shared" si="25"/>
        <v>25</v>
      </c>
      <c r="E521" s="5" t="str">
        <f t="shared" si="26"/>
        <v>0025</v>
      </c>
      <c r="F521" s="4" t="s">
        <v>1055</v>
      </c>
      <c r="G521" s="6" t="s">
        <v>41</v>
      </c>
      <c r="H521" s="65" t="s">
        <v>14</v>
      </c>
      <c r="K521" s="2"/>
    </row>
    <row r="522" spans="1:11" s="3" customFormat="1" x14ac:dyDescent="0.2">
      <c r="A522" s="64" t="s">
        <v>1056</v>
      </c>
      <c r="B522" s="5" t="str">
        <f t="shared" si="24"/>
        <v>34</v>
      </c>
      <c r="C522" s="5" t="s">
        <v>994</v>
      </c>
      <c r="D522" s="5" t="str">
        <f t="shared" si="25"/>
        <v>25</v>
      </c>
      <c r="E522" s="5" t="str">
        <f t="shared" si="26"/>
        <v>0032</v>
      </c>
      <c r="F522" s="4" t="s">
        <v>1057</v>
      </c>
      <c r="G522" s="6" t="s">
        <v>13</v>
      </c>
      <c r="H522" s="65" t="s">
        <v>14</v>
      </c>
      <c r="K522" s="2"/>
    </row>
    <row r="523" spans="1:11" s="3" customFormat="1" x14ac:dyDescent="0.2">
      <c r="A523" s="64" t="s">
        <v>1058</v>
      </c>
      <c r="B523" s="5" t="str">
        <f t="shared" si="24"/>
        <v>34</v>
      </c>
      <c r="C523" s="5" t="s">
        <v>994</v>
      </c>
      <c r="D523" s="5" t="str">
        <f t="shared" si="25"/>
        <v>25</v>
      </c>
      <c r="E523" s="5" t="str">
        <f t="shared" si="26"/>
        <v>0107</v>
      </c>
      <c r="F523" s="4" t="s">
        <v>1059</v>
      </c>
      <c r="G523" s="6" t="s">
        <v>38</v>
      </c>
      <c r="H523" s="65" t="s">
        <v>14</v>
      </c>
      <c r="K523" s="2"/>
    </row>
    <row r="524" spans="1:11" s="3" customFormat="1" x14ac:dyDescent="0.2">
      <c r="A524" s="64" t="s">
        <v>1060</v>
      </c>
      <c r="B524" s="5" t="str">
        <f t="shared" si="24"/>
        <v>34</v>
      </c>
      <c r="C524" s="5" t="s">
        <v>994</v>
      </c>
      <c r="D524" s="5" t="str">
        <f t="shared" si="25"/>
        <v>25</v>
      </c>
      <c r="E524" s="5" t="str">
        <f t="shared" si="26"/>
        <v>0120</v>
      </c>
      <c r="F524" s="4" t="s">
        <v>1061</v>
      </c>
      <c r="G524" s="6" t="s">
        <v>13</v>
      </c>
      <c r="H524" s="65" t="s">
        <v>14</v>
      </c>
      <c r="K524" s="2"/>
    </row>
    <row r="525" spans="1:11" s="3" customFormat="1" x14ac:dyDescent="0.2">
      <c r="A525" s="64" t="s">
        <v>1062</v>
      </c>
      <c r="B525" s="5" t="str">
        <f t="shared" si="24"/>
        <v>34</v>
      </c>
      <c r="C525" s="5" t="s">
        <v>994</v>
      </c>
      <c r="D525" s="5" t="str">
        <f t="shared" si="25"/>
        <v>25</v>
      </c>
      <c r="E525" s="5" t="str">
        <f t="shared" si="26"/>
        <v>0130</v>
      </c>
      <c r="F525" s="4" t="s">
        <v>1063</v>
      </c>
      <c r="G525" s="6" t="s">
        <v>13</v>
      </c>
      <c r="H525" s="65" t="s">
        <v>14</v>
      </c>
      <c r="K525" s="2"/>
    </row>
    <row r="526" spans="1:11" s="3" customFormat="1" x14ac:dyDescent="0.2">
      <c r="A526" s="64" t="s">
        <v>1064</v>
      </c>
      <c r="B526" s="5" t="str">
        <f t="shared" si="24"/>
        <v>34</v>
      </c>
      <c r="C526" s="5" t="s">
        <v>994</v>
      </c>
      <c r="D526" s="5" t="str">
        <f t="shared" si="25"/>
        <v>25</v>
      </c>
      <c r="E526" s="5" t="str">
        <f t="shared" si="26"/>
        <v>0154</v>
      </c>
      <c r="F526" s="4" t="s">
        <v>1065</v>
      </c>
      <c r="G526" s="6" t="s">
        <v>13</v>
      </c>
      <c r="H526" s="65" t="s">
        <v>17</v>
      </c>
      <c r="K526" s="2"/>
    </row>
    <row r="527" spans="1:11" s="3" customFormat="1" x14ac:dyDescent="0.2">
      <c r="A527" s="64" t="s">
        <v>1066</v>
      </c>
      <c r="B527" s="5" t="str">
        <f t="shared" si="24"/>
        <v>34</v>
      </c>
      <c r="C527" s="5" t="s">
        <v>994</v>
      </c>
      <c r="D527" s="5" t="str">
        <f t="shared" si="25"/>
        <v>25</v>
      </c>
      <c r="E527" s="5" t="str">
        <f t="shared" si="26"/>
        <v>0163</v>
      </c>
      <c r="F527" s="4" t="s">
        <v>1067</v>
      </c>
      <c r="G527" s="6" t="s">
        <v>13</v>
      </c>
      <c r="H527" s="65" t="s">
        <v>14</v>
      </c>
      <c r="K527" s="2"/>
    </row>
    <row r="528" spans="1:11" s="3" customFormat="1" x14ac:dyDescent="0.2">
      <c r="A528" s="64" t="s">
        <v>1068</v>
      </c>
      <c r="B528" s="5" t="str">
        <f t="shared" si="24"/>
        <v>34</v>
      </c>
      <c r="C528" s="5" t="s">
        <v>994</v>
      </c>
      <c r="D528" s="5" t="str">
        <f t="shared" si="25"/>
        <v>25</v>
      </c>
      <c r="E528" s="5" t="str">
        <f t="shared" si="26"/>
        <v>0164</v>
      </c>
      <c r="F528" s="4" t="s">
        <v>1069</v>
      </c>
      <c r="G528" s="6" t="s">
        <v>17</v>
      </c>
      <c r="H528" s="65" t="s">
        <v>38</v>
      </c>
      <c r="K528" s="2"/>
    </row>
    <row r="529" spans="1:11" s="3" customFormat="1" x14ac:dyDescent="0.2">
      <c r="A529" s="64" t="s">
        <v>1070</v>
      </c>
      <c r="B529" s="5" t="str">
        <f t="shared" si="24"/>
        <v>34</v>
      </c>
      <c r="C529" s="5" t="s">
        <v>994</v>
      </c>
      <c r="D529" s="5" t="str">
        <f t="shared" si="25"/>
        <v>25</v>
      </c>
      <c r="E529" s="5" t="str">
        <f t="shared" si="26"/>
        <v>0189</v>
      </c>
      <c r="F529" s="4" t="s">
        <v>1071</v>
      </c>
      <c r="G529" s="6" t="s">
        <v>32</v>
      </c>
      <c r="H529" s="65" t="s">
        <v>14</v>
      </c>
      <c r="K529" s="2"/>
    </row>
    <row r="530" spans="1:11" s="3" customFormat="1" x14ac:dyDescent="0.2">
      <c r="A530" s="64" t="s">
        <v>1072</v>
      </c>
      <c r="B530" s="5" t="str">
        <f t="shared" si="24"/>
        <v>34</v>
      </c>
      <c r="C530" s="5" t="s">
        <v>994</v>
      </c>
      <c r="D530" s="5" t="str">
        <f t="shared" si="25"/>
        <v>25</v>
      </c>
      <c r="E530" s="5" t="str">
        <f t="shared" si="26"/>
        <v>0193</v>
      </c>
      <c r="F530" s="4" t="s">
        <v>1073</v>
      </c>
      <c r="G530" s="6" t="s">
        <v>17</v>
      </c>
      <c r="H530" s="65" t="s">
        <v>38</v>
      </c>
      <c r="K530" s="2"/>
    </row>
    <row r="531" spans="1:11" s="3" customFormat="1" x14ac:dyDescent="0.2">
      <c r="A531" s="64" t="s">
        <v>1074</v>
      </c>
      <c r="B531" s="5" t="str">
        <f t="shared" si="24"/>
        <v>34</v>
      </c>
      <c r="C531" s="5" t="s">
        <v>994</v>
      </c>
      <c r="D531" s="5" t="str">
        <f t="shared" si="25"/>
        <v>25</v>
      </c>
      <c r="E531" s="5" t="str">
        <f t="shared" si="26"/>
        <v>0194</v>
      </c>
      <c r="F531" s="4" t="s">
        <v>1075</v>
      </c>
      <c r="G531" s="6" t="s">
        <v>32</v>
      </c>
      <c r="H531" s="65" t="s">
        <v>41</v>
      </c>
      <c r="K531" s="2"/>
    </row>
    <row r="532" spans="1:11" s="3" customFormat="1" x14ac:dyDescent="0.2">
      <c r="A532" s="64" t="s">
        <v>1076</v>
      </c>
      <c r="B532" s="5" t="str">
        <f t="shared" si="24"/>
        <v>34</v>
      </c>
      <c r="C532" s="5" t="s">
        <v>994</v>
      </c>
      <c r="D532" s="5" t="str">
        <f t="shared" si="25"/>
        <v>25</v>
      </c>
      <c r="E532" s="5" t="str">
        <f t="shared" si="26"/>
        <v>0200</v>
      </c>
      <c r="F532" s="4" t="s">
        <v>1077</v>
      </c>
      <c r="G532" s="6" t="s">
        <v>32</v>
      </c>
      <c r="H532" s="65" t="s">
        <v>41</v>
      </c>
      <c r="K532" s="2"/>
    </row>
    <row r="533" spans="1:11" s="3" customFormat="1" x14ac:dyDescent="0.2">
      <c r="A533" s="64" t="s">
        <v>1078</v>
      </c>
      <c r="B533" s="5" t="str">
        <f t="shared" si="24"/>
        <v>34</v>
      </c>
      <c r="C533" s="5" t="s">
        <v>994</v>
      </c>
      <c r="D533" s="5" t="str">
        <f t="shared" si="25"/>
        <v>25</v>
      </c>
      <c r="E533" s="5" t="str">
        <f t="shared" si="26"/>
        <v>0201</v>
      </c>
      <c r="F533" s="4" t="s">
        <v>1079</v>
      </c>
      <c r="G533" s="6" t="s">
        <v>13</v>
      </c>
      <c r="H533" s="65" t="s">
        <v>14</v>
      </c>
      <c r="K533" s="2"/>
    </row>
    <row r="534" spans="1:11" s="3" customFormat="1" x14ac:dyDescent="0.2">
      <c r="A534" s="64" t="s">
        <v>1080</v>
      </c>
      <c r="B534" s="5" t="str">
        <f t="shared" si="24"/>
        <v>34</v>
      </c>
      <c r="C534" s="5" t="s">
        <v>994</v>
      </c>
      <c r="D534" s="5" t="str">
        <f t="shared" si="25"/>
        <v>25</v>
      </c>
      <c r="E534" s="5" t="str">
        <f t="shared" si="26"/>
        <v>0219</v>
      </c>
      <c r="F534" s="4" t="s">
        <v>1081</v>
      </c>
      <c r="G534" s="6" t="s">
        <v>41</v>
      </c>
      <c r="H534" s="65" t="s">
        <v>35</v>
      </c>
      <c r="K534" s="2"/>
    </row>
    <row r="535" spans="1:11" s="3" customFormat="1" x14ac:dyDescent="0.2">
      <c r="A535" s="64" t="s">
        <v>1082</v>
      </c>
      <c r="B535" s="5" t="str">
        <f t="shared" si="24"/>
        <v>34</v>
      </c>
      <c r="C535" s="5" t="s">
        <v>994</v>
      </c>
      <c r="D535" s="5" t="str">
        <f t="shared" si="25"/>
        <v>25</v>
      </c>
      <c r="E535" s="5" t="str">
        <f t="shared" si="26"/>
        <v>0237</v>
      </c>
      <c r="F535" s="4" t="s">
        <v>1083</v>
      </c>
      <c r="G535" s="6" t="s">
        <v>35</v>
      </c>
      <c r="H535" s="65" t="s">
        <v>14</v>
      </c>
      <c r="K535" s="2"/>
    </row>
    <row r="536" spans="1:11" s="3" customFormat="1" x14ac:dyDescent="0.2">
      <c r="A536" s="64" t="s">
        <v>1084</v>
      </c>
      <c r="B536" s="5" t="str">
        <f t="shared" si="24"/>
        <v>34</v>
      </c>
      <c r="C536" s="5" t="s">
        <v>994</v>
      </c>
      <c r="D536" s="5" t="str">
        <f t="shared" si="25"/>
        <v>25</v>
      </c>
      <c r="E536" s="5" t="str">
        <f t="shared" si="26"/>
        <v>0242</v>
      </c>
      <c r="F536" s="4" t="s">
        <v>1085</v>
      </c>
      <c r="G536" s="6" t="s">
        <v>13</v>
      </c>
      <c r="H536" s="65" t="s">
        <v>14</v>
      </c>
      <c r="K536" s="2"/>
    </row>
    <row r="537" spans="1:11" s="3" customFormat="1" x14ac:dyDescent="0.2">
      <c r="A537" s="64" t="s">
        <v>1086</v>
      </c>
      <c r="B537" s="5" t="str">
        <f t="shared" si="24"/>
        <v>34</v>
      </c>
      <c r="C537" s="5" t="s">
        <v>994</v>
      </c>
      <c r="D537" s="5" t="str">
        <f t="shared" si="25"/>
        <v>25</v>
      </c>
      <c r="E537" s="5" t="str">
        <f t="shared" si="26"/>
        <v>0244</v>
      </c>
      <c r="F537" s="4" t="s">
        <v>1087</v>
      </c>
      <c r="G537" s="6" t="s">
        <v>13</v>
      </c>
      <c r="H537" s="65" t="s">
        <v>14</v>
      </c>
      <c r="K537" s="2"/>
    </row>
    <row r="538" spans="1:11" s="3" customFormat="1" x14ac:dyDescent="0.2">
      <c r="A538" s="64" t="s">
        <v>1088</v>
      </c>
      <c r="B538" s="5" t="str">
        <f t="shared" si="24"/>
        <v>34</v>
      </c>
      <c r="C538" s="5" t="s">
        <v>994</v>
      </c>
      <c r="D538" s="5" t="str">
        <f t="shared" si="25"/>
        <v>25</v>
      </c>
      <c r="E538" s="5" t="str">
        <f t="shared" si="26"/>
        <v>1252</v>
      </c>
      <c r="F538" s="4" t="s">
        <v>1089</v>
      </c>
      <c r="G538" s="6" t="s">
        <v>41</v>
      </c>
      <c r="H538" s="65" t="s">
        <v>35</v>
      </c>
      <c r="K538" s="2"/>
    </row>
    <row r="539" spans="1:11" s="3" customFormat="1" x14ac:dyDescent="0.2">
      <c r="A539" s="64" t="s">
        <v>1090</v>
      </c>
      <c r="B539" s="5" t="str">
        <f t="shared" si="24"/>
        <v>34</v>
      </c>
      <c r="C539" s="5" t="s">
        <v>994</v>
      </c>
      <c r="D539" s="5" t="str">
        <f t="shared" si="25"/>
        <v>25</v>
      </c>
      <c r="E539" s="5" t="str">
        <f t="shared" si="26"/>
        <v>1281</v>
      </c>
      <c r="F539" s="4" t="s">
        <v>1091</v>
      </c>
      <c r="G539" s="6" t="s">
        <v>32</v>
      </c>
      <c r="H539" s="65" t="s">
        <v>41</v>
      </c>
      <c r="K539" s="2"/>
    </row>
    <row r="540" spans="1:11" s="3" customFormat="1" x14ac:dyDescent="0.2">
      <c r="A540" s="64" t="s">
        <v>1092</v>
      </c>
      <c r="B540" s="5" t="str">
        <f t="shared" si="24"/>
        <v>34</v>
      </c>
      <c r="C540" s="5" t="s">
        <v>994</v>
      </c>
      <c r="D540" s="5" t="str">
        <f t="shared" si="25"/>
        <v>25</v>
      </c>
      <c r="E540" s="5" t="str">
        <f t="shared" si="26"/>
        <v>1285</v>
      </c>
      <c r="F540" s="4" t="s">
        <v>1093</v>
      </c>
      <c r="G540" s="6" t="s">
        <v>32</v>
      </c>
      <c r="H540" s="65" t="s">
        <v>41</v>
      </c>
      <c r="K540" s="2"/>
    </row>
    <row r="541" spans="1:11" s="3" customFormat="1" x14ac:dyDescent="0.2">
      <c r="A541" s="64" t="s">
        <v>1094</v>
      </c>
      <c r="B541" s="5" t="str">
        <f t="shared" si="24"/>
        <v>34</v>
      </c>
      <c r="C541" s="5" t="s">
        <v>994</v>
      </c>
      <c r="D541" s="5" t="str">
        <f t="shared" si="25"/>
        <v>25</v>
      </c>
      <c r="E541" s="5" t="str">
        <f t="shared" si="26"/>
        <v>1499</v>
      </c>
      <c r="F541" s="4" t="s">
        <v>1095</v>
      </c>
      <c r="G541" s="6" t="s">
        <v>41</v>
      </c>
      <c r="H541" s="65" t="s">
        <v>14</v>
      </c>
      <c r="K541" s="2"/>
    </row>
    <row r="542" spans="1:11" s="3" customFormat="1" x14ac:dyDescent="0.2">
      <c r="A542" s="64" t="s">
        <v>1096</v>
      </c>
      <c r="B542" s="5" t="str">
        <f t="shared" si="24"/>
        <v>34</v>
      </c>
      <c r="C542" s="5" t="s">
        <v>994</v>
      </c>
      <c r="D542" s="5" t="str">
        <f t="shared" si="25"/>
        <v>26</v>
      </c>
      <c r="E542" s="5" t="str">
        <f t="shared" si="26"/>
        <v>0026</v>
      </c>
      <c r="F542" s="4" t="s">
        <v>1097</v>
      </c>
      <c r="G542" s="6" t="s">
        <v>17</v>
      </c>
      <c r="H542" s="65" t="s">
        <v>38</v>
      </c>
      <c r="K542" s="2"/>
    </row>
    <row r="543" spans="1:11" s="3" customFormat="1" x14ac:dyDescent="0.2">
      <c r="A543" s="64" t="s">
        <v>1098</v>
      </c>
      <c r="B543" s="5" t="str">
        <f t="shared" si="24"/>
        <v>34</v>
      </c>
      <c r="C543" s="5" t="s">
        <v>994</v>
      </c>
      <c r="D543" s="5" t="str">
        <f t="shared" si="25"/>
        <v>26</v>
      </c>
      <c r="E543" s="5" t="str">
        <f t="shared" si="26"/>
        <v>0031</v>
      </c>
      <c r="F543" s="4" t="s">
        <v>1099</v>
      </c>
      <c r="G543" s="6" t="s">
        <v>38</v>
      </c>
      <c r="H543" s="65" t="s">
        <v>14</v>
      </c>
      <c r="K543" s="2"/>
    </row>
    <row r="544" spans="1:11" s="3" customFormat="1" x14ac:dyDescent="0.2">
      <c r="A544" s="64" t="s">
        <v>1100</v>
      </c>
      <c r="B544" s="5" t="str">
        <f t="shared" si="24"/>
        <v>34</v>
      </c>
      <c r="C544" s="5" t="s">
        <v>994</v>
      </c>
      <c r="D544" s="5" t="str">
        <f t="shared" si="25"/>
        <v>26</v>
      </c>
      <c r="E544" s="5" t="str">
        <f t="shared" si="26"/>
        <v>0046</v>
      </c>
      <c r="F544" s="4" t="s">
        <v>1101</v>
      </c>
      <c r="G544" s="6" t="s">
        <v>13</v>
      </c>
      <c r="H544" s="65" t="s">
        <v>14</v>
      </c>
      <c r="K544" s="2"/>
    </row>
    <row r="545" spans="1:11" s="3" customFormat="1" x14ac:dyDescent="0.2">
      <c r="A545" s="64" t="s">
        <v>1102</v>
      </c>
      <c r="B545" s="5" t="str">
        <f t="shared" si="24"/>
        <v>34</v>
      </c>
      <c r="C545" s="5" t="s">
        <v>994</v>
      </c>
      <c r="D545" s="5" t="str">
        <f t="shared" si="25"/>
        <v>26</v>
      </c>
      <c r="E545" s="5" t="str">
        <f t="shared" si="26"/>
        <v>0067</v>
      </c>
      <c r="F545" s="4" t="s">
        <v>1103</v>
      </c>
      <c r="G545" s="6" t="s">
        <v>32</v>
      </c>
      <c r="H545" s="65" t="s">
        <v>41</v>
      </c>
      <c r="K545" s="2"/>
    </row>
    <row r="546" spans="1:11" s="3" customFormat="1" x14ac:dyDescent="0.2">
      <c r="A546" s="64" t="s">
        <v>1104</v>
      </c>
      <c r="B546" s="5" t="str">
        <f t="shared" si="24"/>
        <v>34</v>
      </c>
      <c r="C546" s="5" t="s">
        <v>994</v>
      </c>
      <c r="D546" s="5" t="str">
        <f t="shared" si="25"/>
        <v>26</v>
      </c>
      <c r="E546" s="5" t="str">
        <f t="shared" si="26"/>
        <v>0094</v>
      </c>
      <c r="F546" s="4" t="s">
        <v>1105</v>
      </c>
      <c r="G546" s="6" t="s">
        <v>13</v>
      </c>
      <c r="H546" s="65" t="s">
        <v>14</v>
      </c>
      <c r="K546" s="2"/>
    </row>
    <row r="547" spans="1:11" s="3" customFormat="1" x14ac:dyDescent="0.2">
      <c r="A547" s="64" t="s">
        <v>1106</v>
      </c>
      <c r="B547" s="5" t="str">
        <f t="shared" si="24"/>
        <v>34</v>
      </c>
      <c r="C547" s="5" t="s">
        <v>994</v>
      </c>
      <c r="D547" s="5" t="str">
        <f t="shared" si="25"/>
        <v>26</v>
      </c>
      <c r="E547" s="5" t="str">
        <f t="shared" si="26"/>
        <v>0098</v>
      </c>
      <c r="F547" s="4" t="s">
        <v>1107</v>
      </c>
      <c r="G547" s="6" t="s">
        <v>13</v>
      </c>
      <c r="H547" s="65" t="s">
        <v>14</v>
      </c>
      <c r="K547" s="2"/>
    </row>
    <row r="548" spans="1:11" s="3" customFormat="1" x14ac:dyDescent="0.2">
      <c r="A548" s="64" t="s">
        <v>1108</v>
      </c>
      <c r="B548" s="5" t="str">
        <f t="shared" si="24"/>
        <v>34</v>
      </c>
      <c r="C548" s="5" t="s">
        <v>994</v>
      </c>
      <c r="D548" s="5" t="str">
        <f t="shared" si="25"/>
        <v>26</v>
      </c>
      <c r="E548" s="5" t="str">
        <f t="shared" si="26"/>
        <v>0115</v>
      </c>
      <c r="F548" s="4" t="s">
        <v>1109</v>
      </c>
      <c r="G548" s="6" t="s">
        <v>38</v>
      </c>
      <c r="H548" s="65" t="s">
        <v>14</v>
      </c>
      <c r="K548" s="2"/>
    </row>
    <row r="549" spans="1:11" s="3" customFormat="1" x14ac:dyDescent="0.2">
      <c r="A549" s="64" t="s">
        <v>1110</v>
      </c>
      <c r="B549" s="5" t="str">
        <f t="shared" si="24"/>
        <v>34</v>
      </c>
      <c r="C549" s="5" t="s">
        <v>994</v>
      </c>
      <c r="D549" s="5" t="str">
        <f t="shared" si="25"/>
        <v>26</v>
      </c>
      <c r="E549" s="5" t="str">
        <f t="shared" si="26"/>
        <v>0133</v>
      </c>
      <c r="F549" s="4" t="s">
        <v>1111</v>
      </c>
      <c r="G549" s="6" t="s">
        <v>17</v>
      </c>
      <c r="H549" s="65" t="s">
        <v>38</v>
      </c>
      <c r="K549" s="2"/>
    </row>
    <row r="550" spans="1:11" s="3" customFormat="1" x14ac:dyDescent="0.2">
      <c r="A550" s="64" t="s">
        <v>1112</v>
      </c>
      <c r="B550" s="5" t="str">
        <f t="shared" si="24"/>
        <v>34</v>
      </c>
      <c r="C550" s="5" t="s">
        <v>994</v>
      </c>
      <c r="D550" s="5" t="str">
        <f t="shared" si="25"/>
        <v>26</v>
      </c>
      <c r="E550" s="5" t="str">
        <f t="shared" si="26"/>
        <v>0158</v>
      </c>
      <c r="F550" s="4" t="s">
        <v>1113</v>
      </c>
      <c r="G550" s="6" t="s">
        <v>41</v>
      </c>
      <c r="H550" s="65" t="s">
        <v>35</v>
      </c>
      <c r="K550" s="2"/>
    </row>
    <row r="551" spans="1:11" s="3" customFormat="1" x14ac:dyDescent="0.2">
      <c r="A551" s="64" t="s">
        <v>1114</v>
      </c>
      <c r="B551" s="5" t="str">
        <f t="shared" si="24"/>
        <v>34</v>
      </c>
      <c r="C551" s="5" t="s">
        <v>994</v>
      </c>
      <c r="D551" s="5" t="str">
        <f t="shared" si="25"/>
        <v>26</v>
      </c>
      <c r="E551" s="5" t="str">
        <f t="shared" si="26"/>
        <v>0172</v>
      </c>
      <c r="F551" s="4" t="s">
        <v>1115</v>
      </c>
      <c r="G551" s="6" t="s">
        <v>32</v>
      </c>
      <c r="H551" s="65" t="s">
        <v>41</v>
      </c>
      <c r="K551" s="2"/>
    </row>
    <row r="552" spans="1:11" s="3" customFormat="1" x14ac:dyDescent="0.2">
      <c r="A552" s="64" t="s">
        <v>1116</v>
      </c>
      <c r="B552" s="5" t="str">
        <f t="shared" si="24"/>
        <v>34</v>
      </c>
      <c r="C552" s="5" t="s">
        <v>994</v>
      </c>
      <c r="D552" s="5" t="str">
        <f t="shared" si="25"/>
        <v>26</v>
      </c>
      <c r="E552" s="5" t="str">
        <f t="shared" si="26"/>
        <v>0173</v>
      </c>
      <c r="F552" s="4" t="s">
        <v>1117</v>
      </c>
      <c r="G552" s="6" t="s">
        <v>13</v>
      </c>
      <c r="H552" s="65" t="s">
        <v>14</v>
      </c>
      <c r="K552" s="2"/>
    </row>
    <row r="553" spans="1:11" s="3" customFormat="1" x14ac:dyDescent="0.2">
      <c r="A553" s="64" t="s">
        <v>1118</v>
      </c>
      <c r="B553" s="5" t="str">
        <f t="shared" si="24"/>
        <v>34</v>
      </c>
      <c r="C553" s="5" t="s">
        <v>994</v>
      </c>
      <c r="D553" s="5" t="str">
        <f t="shared" si="25"/>
        <v>26</v>
      </c>
      <c r="E553" s="5" t="str">
        <f t="shared" si="26"/>
        <v>0205</v>
      </c>
      <c r="F553" s="4" t="s">
        <v>1119</v>
      </c>
      <c r="G553" s="6" t="s">
        <v>38</v>
      </c>
      <c r="H553" s="65" t="s">
        <v>14</v>
      </c>
      <c r="K553" s="2"/>
    </row>
    <row r="554" spans="1:11" s="3" customFormat="1" x14ac:dyDescent="0.2">
      <c r="A554" s="64" t="s">
        <v>1120</v>
      </c>
      <c r="B554" s="5" t="str">
        <f t="shared" si="24"/>
        <v>34</v>
      </c>
      <c r="C554" s="5" t="s">
        <v>994</v>
      </c>
      <c r="D554" s="5" t="str">
        <f t="shared" si="25"/>
        <v>26</v>
      </c>
      <c r="E554" s="5" t="str">
        <f t="shared" si="26"/>
        <v>0213</v>
      </c>
      <c r="F554" s="4" t="s">
        <v>1121</v>
      </c>
      <c r="G554" s="6" t="s">
        <v>17</v>
      </c>
      <c r="H554" s="65" t="s">
        <v>14</v>
      </c>
      <c r="K554" s="2"/>
    </row>
    <row r="555" spans="1:11" s="3" customFormat="1" x14ac:dyDescent="0.2">
      <c r="A555" s="64" t="s">
        <v>1122</v>
      </c>
      <c r="B555" s="5" t="str">
        <f t="shared" si="24"/>
        <v>34</v>
      </c>
      <c r="C555" s="5" t="s">
        <v>994</v>
      </c>
      <c r="D555" s="5" t="str">
        <f t="shared" si="25"/>
        <v>26</v>
      </c>
      <c r="E555" s="5" t="str">
        <f t="shared" si="26"/>
        <v>0216</v>
      </c>
      <c r="F555" s="4" t="s">
        <v>1123</v>
      </c>
      <c r="G555" s="6" t="s">
        <v>35</v>
      </c>
      <c r="H555" s="65" t="s">
        <v>14</v>
      </c>
      <c r="K555" s="2"/>
    </row>
    <row r="556" spans="1:11" s="3" customFormat="1" x14ac:dyDescent="0.2">
      <c r="A556" s="64" t="s">
        <v>1124</v>
      </c>
      <c r="B556" s="5" t="str">
        <f t="shared" si="24"/>
        <v>34</v>
      </c>
      <c r="C556" s="5" t="s">
        <v>994</v>
      </c>
      <c r="D556" s="5" t="str">
        <f t="shared" si="25"/>
        <v>26</v>
      </c>
      <c r="E556" s="5" t="str">
        <f t="shared" si="26"/>
        <v>0221</v>
      </c>
      <c r="F556" s="4" t="s">
        <v>1125</v>
      </c>
      <c r="G556" s="6" t="s">
        <v>17</v>
      </c>
      <c r="H556" s="65" t="s">
        <v>38</v>
      </c>
      <c r="K556" s="2"/>
    </row>
    <row r="557" spans="1:11" s="3" customFormat="1" x14ac:dyDescent="0.2">
      <c r="A557" s="64" t="s">
        <v>1126</v>
      </c>
      <c r="B557" s="5" t="str">
        <f t="shared" si="24"/>
        <v>34</v>
      </c>
      <c r="C557" s="5" t="s">
        <v>994</v>
      </c>
      <c r="D557" s="5" t="str">
        <f t="shared" si="25"/>
        <v>26</v>
      </c>
      <c r="E557" s="5" t="str">
        <f t="shared" si="26"/>
        <v>0266</v>
      </c>
      <c r="F557" s="4" t="s">
        <v>1127</v>
      </c>
      <c r="G557" s="6" t="s">
        <v>41</v>
      </c>
      <c r="H557" s="65" t="s">
        <v>35</v>
      </c>
      <c r="K557" s="2"/>
    </row>
    <row r="558" spans="1:11" s="3" customFormat="1" x14ac:dyDescent="0.2">
      <c r="A558" s="64" t="s">
        <v>1128</v>
      </c>
      <c r="B558" s="5" t="str">
        <f t="shared" si="24"/>
        <v>34</v>
      </c>
      <c r="C558" s="5" t="s">
        <v>994</v>
      </c>
      <c r="D558" s="5" t="str">
        <f t="shared" si="25"/>
        <v>27</v>
      </c>
      <c r="E558" s="5" t="str">
        <f t="shared" si="26"/>
        <v>0042</v>
      </c>
      <c r="F558" s="4" t="s">
        <v>1129</v>
      </c>
      <c r="G558" s="6" t="s">
        <v>17</v>
      </c>
      <c r="H558" s="65" t="s">
        <v>14</v>
      </c>
      <c r="K558" s="2"/>
    </row>
    <row r="559" spans="1:11" s="3" customFormat="1" x14ac:dyDescent="0.2">
      <c r="A559" s="64" t="s">
        <v>1130</v>
      </c>
      <c r="B559" s="5" t="str">
        <f t="shared" si="24"/>
        <v>34</v>
      </c>
      <c r="C559" s="5" t="s">
        <v>994</v>
      </c>
      <c r="D559" s="5" t="str">
        <f t="shared" si="25"/>
        <v>27</v>
      </c>
      <c r="E559" s="5" t="str">
        <f t="shared" si="26"/>
        <v>0045</v>
      </c>
      <c r="F559" s="4" t="s">
        <v>1131</v>
      </c>
      <c r="G559" s="6" t="s">
        <v>17</v>
      </c>
      <c r="H559" s="65" t="s">
        <v>38</v>
      </c>
      <c r="K559" s="2"/>
    </row>
    <row r="560" spans="1:11" s="3" customFormat="1" x14ac:dyDescent="0.2">
      <c r="A560" s="64" t="s">
        <v>1132</v>
      </c>
      <c r="B560" s="5" t="str">
        <f t="shared" si="24"/>
        <v>34</v>
      </c>
      <c r="C560" s="5" t="s">
        <v>994</v>
      </c>
      <c r="D560" s="5" t="str">
        <f t="shared" si="25"/>
        <v>27</v>
      </c>
      <c r="E560" s="5" t="str">
        <f t="shared" si="26"/>
        <v>0056</v>
      </c>
      <c r="F560" s="4" t="s">
        <v>1133</v>
      </c>
      <c r="G560" s="6" t="s">
        <v>17</v>
      </c>
      <c r="H560" s="65" t="s">
        <v>38</v>
      </c>
      <c r="K560" s="2"/>
    </row>
    <row r="561" spans="1:11" s="3" customFormat="1" x14ac:dyDescent="0.2">
      <c r="A561" s="64" t="s">
        <v>1134</v>
      </c>
      <c r="B561" s="5" t="str">
        <f t="shared" si="24"/>
        <v>34</v>
      </c>
      <c r="C561" s="5" t="s">
        <v>994</v>
      </c>
      <c r="D561" s="5" t="str">
        <f t="shared" si="25"/>
        <v>27</v>
      </c>
      <c r="E561" s="5" t="str">
        <f t="shared" si="26"/>
        <v>0060</v>
      </c>
      <c r="F561" s="4" t="s">
        <v>1135</v>
      </c>
      <c r="G561" s="6" t="s">
        <v>17</v>
      </c>
      <c r="H561" s="65" t="s">
        <v>14</v>
      </c>
      <c r="K561" s="2"/>
    </row>
    <row r="562" spans="1:11" s="3" customFormat="1" x14ac:dyDescent="0.2">
      <c r="A562" s="64" t="s">
        <v>1136</v>
      </c>
      <c r="B562" s="5" t="str">
        <f t="shared" si="24"/>
        <v>34</v>
      </c>
      <c r="C562" s="5" t="s">
        <v>994</v>
      </c>
      <c r="D562" s="5" t="str">
        <f t="shared" si="25"/>
        <v>27</v>
      </c>
      <c r="E562" s="5" t="str">
        <f t="shared" si="26"/>
        <v>0063</v>
      </c>
      <c r="F562" s="4" t="s">
        <v>1137</v>
      </c>
      <c r="G562" s="6" t="s">
        <v>13</v>
      </c>
      <c r="H562" s="65" t="s">
        <v>17</v>
      </c>
      <c r="K562" s="2"/>
    </row>
    <row r="563" spans="1:11" s="3" customFormat="1" x14ac:dyDescent="0.2">
      <c r="A563" s="64" t="s">
        <v>1138</v>
      </c>
      <c r="B563" s="5" t="str">
        <f t="shared" si="24"/>
        <v>34</v>
      </c>
      <c r="C563" s="5" t="s">
        <v>994</v>
      </c>
      <c r="D563" s="5" t="str">
        <f t="shared" si="25"/>
        <v>27</v>
      </c>
      <c r="E563" s="5" t="str">
        <f t="shared" si="26"/>
        <v>0064</v>
      </c>
      <c r="F563" s="4" t="s">
        <v>1139</v>
      </c>
      <c r="G563" s="6" t="s">
        <v>38</v>
      </c>
      <c r="H563" s="65" t="s">
        <v>14</v>
      </c>
      <c r="K563" s="2"/>
    </row>
    <row r="564" spans="1:11" s="3" customFormat="1" x14ac:dyDescent="0.2">
      <c r="A564" s="64" t="s">
        <v>1140</v>
      </c>
      <c r="B564" s="5" t="str">
        <f t="shared" si="24"/>
        <v>34</v>
      </c>
      <c r="C564" s="5" t="s">
        <v>994</v>
      </c>
      <c r="D564" s="5" t="str">
        <f t="shared" si="25"/>
        <v>27</v>
      </c>
      <c r="E564" s="5" t="str">
        <f t="shared" si="26"/>
        <v>0065</v>
      </c>
      <c r="F564" s="4" t="s">
        <v>1141</v>
      </c>
      <c r="G564" s="6" t="s">
        <v>17</v>
      </c>
      <c r="H564" s="65" t="s">
        <v>38</v>
      </c>
      <c r="K564" s="2"/>
    </row>
    <row r="565" spans="1:11" s="3" customFormat="1" x14ac:dyDescent="0.2">
      <c r="A565" s="64" t="s">
        <v>1142</v>
      </c>
      <c r="B565" s="5" t="str">
        <f t="shared" si="24"/>
        <v>34</v>
      </c>
      <c r="C565" s="5" t="s">
        <v>994</v>
      </c>
      <c r="D565" s="5" t="str">
        <f t="shared" si="25"/>
        <v>27</v>
      </c>
      <c r="E565" s="5" t="str">
        <f t="shared" si="26"/>
        <v>0097</v>
      </c>
      <c r="F565" s="4" t="s">
        <v>1143</v>
      </c>
      <c r="G565" s="6" t="s">
        <v>38</v>
      </c>
      <c r="H565" s="65" t="s">
        <v>14</v>
      </c>
      <c r="K565" s="2"/>
    </row>
    <row r="566" spans="1:11" s="3" customFormat="1" x14ac:dyDescent="0.2">
      <c r="A566" s="64" t="s">
        <v>1144</v>
      </c>
      <c r="B566" s="5" t="str">
        <f t="shared" si="24"/>
        <v>34</v>
      </c>
      <c r="C566" s="5" t="s">
        <v>994</v>
      </c>
      <c r="D566" s="5" t="str">
        <f t="shared" si="25"/>
        <v>27</v>
      </c>
      <c r="E566" s="5" t="str">
        <f t="shared" si="26"/>
        <v>0100</v>
      </c>
      <c r="F566" s="4" t="s">
        <v>1145</v>
      </c>
      <c r="G566" s="6" t="s">
        <v>38</v>
      </c>
      <c r="H566" s="65" t="s">
        <v>14</v>
      </c>
      <c r="K566" s="2"/>
    </row>
    <row r="567" spans="1:11" s="3" customFormat="1" x14ac:dyDescent="0.2">
      <c r="A567" s="64" t="s">
        <v>1146</v>
      </c>
      <c r="B567" s="5" t="str">
        <f t="shared" si="24"/>
        <v>34</v>
      </c>
      <c r="C567" s="5" t="s">
        <v>994</v>
      </c>
      <c r="D567" s="5" t="str">
        <f t="shared" si="25"/>
        <v>27</v>
      </c>
      <c r="E567" s="5" t="str">
        <f t="shared" si="26"/>
        <v>0105</v>
      </c>
      <c r="F567" s="4" t="s">
        <v>1147</v>
      </c>
      <c r="G567" s="6" t="s">
        <v>32</v>
      </c>
      <c r="H567" s="65" t="s">
        <v>41</v>
      </c>
      <c r="K567" s="2"/>
    </row>
    <row r="568" spans="1:11" s="3" customFormat="1" x14ac:dyDescent="0.2">
      <c r="A568" s="64" t="s">
        <v>1148</v>
      </c>
      <c r="B568" s="5" t="str">
        <f t="shared" si="24"/>
        <v>34</v>
      </c>
      <c r="C568" s="5" t="s">
        <v>994</v>
      </c>
      <c r="D568" s="5" t="str">
        <f t="shared" si="25"/>
        <v>27</v>
      </c>
      <c r="E568" s="5" t="str">
        <f t="shared" si="26"/>
        <v>0106</v>
      </c>
      <c r="F568" s="4" t="s">
        <v>1149</v>
      </c>
      <c r="G568" s="6" t="s">
        <v>38</v>
      </c>
      <c r="H568" s="65" t="s">
        <v>14</v>
      </c>
      <c r="K568" s="2"/>
    </row>
    <row r="569" spans="1:11" s="3" customFormat="1" x14ac:dyDescent="0.2">
      <c r="A569" s="64" t="s">
        <v>1150</v>
      </c>
      <c r="B569" s="5" t="str">
        <f t="shared" si="24"/>
        <v>34</v>
      </c>
      <c r="C569" s="5" t="s">
        <v>994</v>
      </c>
      <c r="D569" s="5" t="str">
        <f t="shared" si="25"/>
        <v>27</v>
      </c>
      <c r="E569" s="5" t="str">
        <f t="shared" si="26"/>
        <v>0123</v>
      </c>
      <c r="F569" s="4" t="s">
        <v>1151</v>
      </c>
      <c r="G569" s="6" t="s">
        <v>17</v>
      </c>
      <c r="H569" s="65" t="s">
        <v>14</v>
      </c>
      <c r="K569" s="2"/>
    </row>
    <row r="570" spans="1:11" s="3" customFormat="1" x14ac:dyDescent="0.2">
      <c r="A570" s="64" t="s">
        <v>1152</v>
      </c>
      <c r="B570" s="5" t="str">
        <f t="shared" si="24"/>
        <v>34</v>
      </c>
      <c r="C570" s="5" t="s">
        <v>994</v>
      </c>
      <c r="D570" s="5" t="str">
        <f t="shared" si="25"/>
        <v>27</v>
      </c>
      <c r="E570" s="5" t="str">
        <f t="shared" si="26"/>
        <v>0137</v>
      </c>
      <c r="F570" s="4" t="s">
        <v>1153</v>
      </c>
      <c r="G570" s="6" t="s">
        <v>41</v>
      </c>
      <c r="H570" s="65" t="s">
        <v>14</v>
      </c>
      <c r="K570" s="2"/>
    </row>
    <row r="571" spans="1:11" s="3" customFormat="1" x14ac:dyDescent="0.2">
      <c r="A571" s="64" t="s">
        <v>1154</v>
      </c>
      <c r="B571" s="5" t="str">
        <f t="shared" si="24"/>
        <v>34</v>
      </c>
      <c r="C571" s="5" t="s">
        <v>994</v>
      </c>
      <c r="D571" s="5" t="str">
        <f t="shared" si="25"/>
        <v>27</v>
      </c>
      <c r="E571" s="5" t="str">
        <f t="shared" si="26"/>
        <v>0155</v>
      </c>
      <c r="F571" s="4" t="s">
        <v>1155</v>
      </c>
      <c r="G571" s="6" t="s">
        <v>38</v>
      </c>
      <c r="H571" s="65" t="s">
        <v>14</v>
      </c>
      <c r="K571" s="2"/>
    </row>
    <row r="572" spans="1:11" s="3" customFormat="1" x14ac:dyDescent="0.2">
      <c r="A572" s="64" t="s">
        <v>1156</v>
      </c>
      <c r="B572" s="5" t="str">
        <f t="shared" si="24"/>
        <v>34</v>
      </c>
      <c r="C572" s="5" t="s">
        <v>994</v>
      </c>
      <c r="D572" s="5" t="str">
        <f t="shared" si="25"/>
        <v>27</v>
      </c>
      <c r="E572" s="5" t="str">
        <f t="shared" si="26"/>
        <v>0183</v>
      </c>
      <c r="F572" s="4" t="s">
        <v>1157</v>
      </c>
      <c r="G572" s="6" t="s">
        <v>13</v>
      </c>
      <c r="H572" s="65" t="s">
        <v>14</v>
      </c>
      <c r="K572" s="2"/>
    </row>
    <row r="573" spans="1:11" s="3" customFormat="1" x14ac:dyDescent="0.2">
      <c r="A573" s="64" t="s">
        <v>1158</v>
      </c>
      <c r="B573" s="5" t="str">
        <f t="shared" si="24"/>
        <v>34</v>
      </c>
      <c r="C573" s="5" t="s">
        <v>994</v>
      </c>
      <c r="D573" s="5" t="str">
        <f t="shared" si="25"/>
        <v>27</v>
      </c>
      <c r="E573" s="5" t="str">
        <f t="shared" si="26"/>
        <v>0215</v>
      </c>
      <c r="F573" s="4" t="s">
        <v>1159</v>
      </c>
      <c r="G573" s="6" t="s">
        <v>38</v>
      </c>
      <c r="H573" s="65" t="s">
        <v>14</v>
      </c>
      <c r="K573" s="2"/>
    </row>
    <row r="574" spans="1:11" s="3" customFormat="1" x14ac:dyDescent="0.2">
      <c r="A574" s="64" t="s">
        <v>1160</v>
      </c>
      <c r="B574" s="5" t="str">
        <f t="shared" si="24"/>
        <v>34</v>
      </c>
      <c r="C574" s="5" t="s">
        <v>994</v>
      </c>
      <c r="D574" s="5" t="str">
        <f t="shared" si="25"/>
        <v>27</v>
      </c>
      <c r="E574" s="5" t="str">
        <f t="shared" si="26"/>
        <v>0223</v>
      </c>
      <c r="F574" s="4" t="s">
        <v>1161</v>
      </c>
      <c r="G574" s="6" t="s">
        <v>17</v>
      </c>
      <c r="H574" s="65" t="s">
        <v>38</v>
      </c>
      <c r="K574" s="2"/>
    </row>
    <row r="575" spans="1:11" s="3" customFormat="1" x14ac:dyDescent="0.2">
      <c r="A575" s="64" t="s">
        <v>1162</v>
      </c>
      <c r="B575" s="5" t="str">
        <f t="shared" si="24"/>
        <v>34</v>
      </c>
      <c r="C575" s="5" t="s">
        <v>994</v>
      </c>
      <c r="D575" s="5" t="str">
        <f t="shared" si="25"/>
        <v>27</v>
      </c>
      <c r="E575" s="5" t="str">
        <f t="shared" si="26"/>
        <v>0226</v>
      </c>
      <c r="F575" s="4" t="s">
        <v>1163</v>
      </c>
      <c r="G575" s="6" t="s">
        <v>32</v>
      </c>
      <c r="H575" s="65" t="s">
        <v>14</v>
      </c>
      <c r="K575" s="2"/>
    </row>
    <row r="576" spans="1:11" s="3" customFormat="1" x14ac:dyDescent="0.2">
      <c r="A576" s="64" t="s">
        <v>1164</v>
      </c>
      <c r="B576" s="5" t="str">
        <f t="shared" si="24"/>
        <v>34</v>
      </c>
      <c r="C576" s="5" t="s">
        <v>994</v>
      </c>
      <c r="D576" s="5" t="str">
        <f t="shared" si="25"/>
        <v>27</v>
      </c>
      <c r="E576" s="5" t="str">
        <f t="shared" si="26"/>
        <v>0253</v>
      </c>
      <c r="F576" s="4" t="s">
        <v>1165</v>
      </c>
      <c r="G576" s="6" t="s">
        <v>13</v>
      </c>
      <c r="H576" s="65" t="s">
        <v>14</v>
      </c>
      <c r="K576" s="2"/>
    </row>
    <row r="577" spans="1:11" s="3" customFormat="1" x14ac:dyDescent="0.2">
      <c r="A577" s="64" t="s">
        <v>1166</v>
      </c>
      <c r="B577" s="5" t="str">
        <f t="shared" si="24"/>
        <v>34</v>
      </c>
      <c r="C577" s="5" t="s">
        <v>994</v>
      </c>
      <c r="D577" s="5" t="str">
        <f t="shared" si="25"/>
        <v>27</v>
      </c>
      <c r="E577" s="5" t="str">
        <f t="shared" si="26"/>
        <v>0254</v>
      </c>
      <c r="F577" s="4" t="s">
        <v>1167</v>
      </c>
      <c r="G577" s="6" t="s">
        <v>38</v>
      </c>
      <c r="H577" s="65" t="s">
        <v>14</v>
      </c>
      <c r="K577" s="2"/>
    </row>
    <row r="578" spans="1:11" s="3" customFormat="1" x14ac:dyDescent="0.2">
      <c r="A578" s="64" t="s">
        <v>1168</v>
      </c>
      <c r="B578" s="5" t="str">
        <f t="shared" si="24"/>
        <v>34</v>
      </c>
      <c r="C578" s="5" t="s">
        <v>994</v>
      </c>
      <c r="D578" s="5" t="str">
        <f t="shared" si="25"/>
        <v>27</v>
      </c>
      <c r="E578" s="5" t="str">
        <f t="shared" si="26"/>
        <v>0273</v>
      </c>
      <c r="F578" s="4" t="s">
        <v>1169</v>
      </c>
      <c r="G578" s="6" t="s">
        <v>13</v>
      </c>
      <c r="H578" s="65" t="s">
        <v>17</v>
      </c>
      <c r="K578" s="2"/>
    </row>
    <row r="579" spans="1:11" s="3" customFormat="1" x14ac:dyDescent="0.2">
      <c r="A579" s="64" t="s">
        <v>1170</v>
      </c>
      <c r="B579" s="5" t="str">
        <f t="shared" si="24"/>
        <v>34</v>
      </c>
      <c r="C579" s="5" t="s">
        <v>994</v>
      </c>
      <c r="D579" s="5" t="str">
        <f t="shared" si="25"/>
        <v>27</v>
      </c>
      <c r="E579" s="5" t="str">
        <f t="shared" si="26"/>
        <v>0282</v>
      </c>
      <c r="F579" s="4" t="s">
        <v>1171</v>
      </c>
      <c r="G579" s="6" t="s">
        <v>32</v>
      </c>
      <c r="H579" s="65" t="s">
        <v>41</v>
      </c>
      <c r="K579" s="2"/>
    </row>
    <row r="580" spans="1:11" s="3" customFormat="1" x14ac:dyDescent="0.2">
      <c r="A580" s="64" t="s">
        <v>1172</v>
      </c>
      <c r="B580" s="5" t="str">
        <f t="shared" ref="B580:B643" si="27">LEFT(A580,2)</f>
        <v>34</v>
      </c>
      <c r="C580" s="5" t="s">
        <v>994</v>
      </c>
      <c r="D580" s="5" t="str">
        <f t="shared" ref="D580:D643" si="28">MID(A580,3,2)</f>
        <v>27</v>
      </c>
      <c r="E580" s="5" t="str">
        <f t="shared" ref="E580:E643" si="29">RIGHT(A580,4)</f>
        <v>0297</v>
      </c>
      <c r="F580" s="4" t="s">
        <v>1173</v>
      </c>
      <c r="G580" s="6" t="s">
        <v>32</v>
      </c>
      <c r="H580" s="65" t="s">
        <v>41</v>
      </c>
      <c r="K580" s="2"/>
    </row>
    <row r="581" spans="1:11" s="3" customFormat="1" x14ac:dyDescent="0.2">
      <c r="A581" s="64" t="s">
        <v>1174</v>
      </c>
      <c r="B581" s="5" t="str">
        <f t="shared" si="27"/>
        <v>34</v>
      </c>
      <c r="C581" s="5" t="s">
        <v>994</v>
      </c>
      <c r="D581" s="5" t="str">
        <f t="shared" si="28"/>
        <v>27</v>
      </c>
      <c r="E581" s="5" t="str">
        <f t="shared" si="29"/>
        <v>0306</v>
      </c>
      <c r="F581" s="4" t="s">
        <v>1175</v>
      </c>
      <c r="G581" s="6" t="s">
        <v>13</v>
      </c>
      <c r="H581" s="65" t="s">
        <v>17</v>
      </c>
      <c r="K581" s="2"/>
    </row>
    <row r="582" spans="1:11" s="3" customFormat="1" x14ac:dyDescent="0.2">
      <c r="A582" s="64" t="s">
        <v>1176</v>
      </c>
      <c r="B582" s="5" t="str">
        <f t="shared" si="27"/>
        <v>34</v>
      </c>
      <c r="C582" s="5" t="s">
        <v>994</v>
      </c>
      <c r="D582" s="5" t="str">
        <f t="shared" si="28"/>
        <v>27</v>
      </c>
      <c r="E582" s="5" t="str">
        <f t="shared" si="29"/>
        <v>0317</v>
      </c>
      <c r="F582" s="4" t="s">
        <v>1177</v>
      </c>
      <c r="G582" s="6" t="s">
        <v>13</v>
      </c>
      <c r="H582" s="65" t="s">
        <v>14</v>
      </c>
      <c r="K582" s="2"/>
    </row>
    <row r="583" spans="1:11" s="3" customFormat="1" x14ac:dyDescent="0.2">
      <c r="A583" s="64" t="s">
        <v>1178</v>
      </c>
      <c r="B583" s="5" t="str">
        <f t="shared" si="27"/>
        <v>34</v>
      </c>
      <c r="C583" s="5" t="s">
        <v>994</v>
      </c>
      <c r="D583" s="5" t="str">
        <f t="shared" si="28"/>
        <v>27</v>
      </c>
      <c r="E583" s="5" t="str">
        <f t="shared" si="29"/>
        <v>0318</v>
      </c>
      <c r="F583" s="4" t="s">
        <v>1179</v>
      </c>
      <c r="G583" s="6" t="s">
        <v>35</v>
      </c>
      <c r="H583" s="65" t="s">
        <v>14</v>
      </c>
      <c r="K583" s="2"/>
    </row>
    <row r="584" spans="1:11" s="3" customFormat="1" x14ac:dyDescent="0.2">
      <c r="A584" s="64" t="s">
        <v>1180</v>
      </c>
      <c r="B584" s="5" t="str">
        <f t="shared" si="27"/>
        <v>34</v>
      </c>
      <c r="C584" s="5" t="s">
        <v>994</v>
      </c>
      <c r="D584" s="5" t="str">
        <f t="shared" si="28"/>
        <v>27</v>
      </c>
      <c r="E584" s="5" t="str">
        <f t="shared" si="29"/>
        <v>0319</v>
      </c>
      <c r="F584" s="4" t="s">
        <v>1181</v>
      </c>
      <c r="G584" s="6" t="s">
        <v>41</v>
      </c>
      <c r="H584" s="65" t="s">
        <v>14</v>
      </c>
      <c r="K584" s="2"/>
    </row>
    <row r="585" spans="1:11" s="3" customFormat="1" x14ac:dyDescent="0.2">
      <c r="A585" s="64" t="s">
        <v>1182</v>
      </c>
      <c r="B585" s="5" t="str">
        <f t="shared" si="27"/>
        <v>34</v>
      </c>
      <c r="C585" s="5" t="s">
        <v>994</v>
      </c>
      <c r="D585" s="5" t="str">
        <f t="shared" si="28"/>
        <v>27</v>
      </c>
      <c r="E585" s="5" t="str">
        <f t="shared" si="29"/>
        <v>0323</v>
      </c>
      <c r="F585" s="4" t="s">
        <v>1183</v>
      </c>
      <c r="G585" s="6" t="s">
        <v>35</v>
      </c>
      <c r="H585" s="65" t="s">
        <v>14</v>
      </c>
      <c r="K585" s="2"/>
    </row>
    <row r="586" spans="1:11" s="3" customFormat="1" x14ac:dyDescent="0.2">
      <c r="A586" s="64" t="s">
        <v>1184</v>
      </c>
      <c r="B586" s="5" t="str">
        <f t="shared" si="27"/>
        <v>34</v>
      </c>
      <c r="C586" s="5" t="s">
        <v>994</v>
      </c>
      <c r="D586" s="5" t="str">
        <f t="shared" si="28"/>
        <v>27</v>
      </c>
      <c r="E586" s="5" t="str">
        <f t="shared" si="29"/>
        <v>0333</v>
      </c>
      <c r="F586" s="4" t="s">
        <v>1185</v>
      </c>
      <c r="G586" s="6" t="s">
        <v>41</v>
      </c>
      <c r="H586" s="65" t="s">
        <v>35</v>
      </c>
      <c r="K586" s="2"/>
    </row>
    <row r="587" spans="1:11" s="3" customFormat="1" x14ac:dyDescent="0.2">
      <c r="A587" s="64" t="s">
        <v>1186</v>
      </c>
      <c r="B587" s="5" t="str">
        <f t="shared" si="27"/>
        <v>34</v>
      </c>
      <c r="C587" s="5" t="s">
        <v>994</v>
      </c>
      <c r="D587" s="5" t="str">
        <f t="shared" si="28"/>
        <v>27</v>
      </c>
      <c r="E587" s="5" t="str">
        <f t="shared" si="29"/>
        <v>0362</v>
      </c>
      <c r="F587" s="4" t="s">
        <v>1187</v>
      </c>
      <c r="G587" s="6" t="s">
        <v>13</v>
      </c>
      <c r="H587" s="65" t="s">
        <v>14</v>
      </c>
      <c r="K587" s="2"/>
    </row>
    <row r="588" spans="1:11" s="3" customFormat="1" x14ac:dyDescent="0.2">
      <c r="A588" s="64" t="s">
        <v>1188</v>
      </c>
      <c r="B588" s="5" t="str">
        <f t="shared" si="27"/>
        <v>34</v>
      </c>
      <c r="C588" s="5" t="s">
        <v>994</v>
      </c>
      <c r="D588" s="5" t="str">
        <f t="shared" si="28"/>
        <v>27</v>
      </c>
      <c r="E588" s="5" t="str">
        <f t="shared" si="29"/>
        <v>1309</v>
      </c>
      <c r="F588" s="4" t="s">
        <v>1189</v>
      </c>
      <c r="G588" s="6" t="s">
        <v>32</v>
      </c>
      <c r="H588" s="65" t="s">
        <v>14</v>
      </c>
      <c r="K588" s="2"/>
    </row>
    <row r="589" spans="1:11" s="3" customFormat="1" x14ac:dyDescent="0.2">
      <c r="A589" s="64" t="s">
        <v>1190</v>
      </c>
      <c r="B589" s="5" t="str">
        <f t="shared" si="27"/>
        <v>34</v>
      </c>
      <c r="C589" s="5" t="s">
        <v>994</v>
      </c>
      <c r="D589" s="5" t="str">
        <f t="shared" si="28"/>
        <v>28</v>
      </c>
      <c r="E589" s="5" t="str">
        <f t="shared" si="29"/>
        <v>0048</v>
      </c>
      <c r="F589" s="4" t="s">
        <v>1191</v>
      </c>
      <c r="G589" s="6" t="s">
        <v>13</v>
      </c>
      <c r="H589" s="65" t="s">
        <v>17</v>
      </c>
      <c r="K589" s="2"/>
    </row>
    <row r="590" spans="1:11" s="3" customFormat="1" x14ac:dyDescent="0.2">
      <c r="A590" s="64" t="s">
        <v>1192</v>
      </c>
      <c r="B590" s="5" t="str">
        <f t="shared" si="27"/>
        <v>34</v>
      </c>
      <c r="C590" s="5" t="s">
        <v>994</v>
      </c>
      <c r="D590" s="5" t="str">
        <f t="shared" si="28"/>
        <v>28</v>
      </c>
      <c r="E590" s="5" t="str">
        <f t="shared" si="29"/>
        <v>0054</v>
      </c>
      <c r="F590" s="4" t="s">
        <v>1193</v>
      </c>
      <c r="G590" s="6" t="s">
        <v>13</v>
      </c>
      <c r="H590" s="65" t="s">
        <v>14</v>
      </c>
      <c r="K590" s="2"/>
    </row>
    <row r="591" spans="1:11" s="3" customFormat="1" x14ac:dyDescent="0.2">
      <c r="A591" s="64" t="s">
        <v>1194</v>
      </c>
      <c r="B591" s="5" t="str">
        <f t="shared" si="27"/>
        <v>34</v>
      </c>
      <c r="C591" s="5" t="s">
        <v>994</v>
      </c>
      <c r="D591" s="5" t="str">
        <f t="shared" si="28"/>
        <v>28</v>
      </c>
      <c r="E591" s="5" t="str">
        <f t="shared" si="29"/>
        <v>0080</v>
      </c>
      <c r="F591" s="4" t="s">
        <v>1195</v>
      </c>
      <c r="G591" s="6" t="s">
        <v>13</v>
      </c>
      <c r="H591" s="65" t="s">
        <v>14</v>
      </c>
      <c r="K591" s="2"/>
    </row>
    <row r="592" spans="1:11" s="3" customFormat="1" x14ac:dyDescent="0.2">
      <c r="A592" s="64" t="s">
        <v>1196</v>
      </c>
      <c r="B592" s="5" t="str">
        <f t="shared" si="27"/>
        <v>34</v>
      </c>
      <c r="C592" s="5" t="s">
        <v>994</v>
      </c>
      <c r="D592" s="5" t="str">
        <f t="shared" si="28"/>
        <v>28</v>
      </c>
      <c r="E592" s="5" t="str">
        <f t="shared" si="29"/>
        <v>0082</v>
      </c>
      <c r="F592" s="4" t="s">
        <v>1197</v>
      </c>
      <c r="G592" s="6" t="s">
        <v>17</v>
      </c>
      <c r="H592" s="65" t="s">
        <v>14</v>
      </c>
      <c r="K592" s="2"/>
    </row>
    <row r="593" spans="1:11" s="3" customFormat="1" x14ac:dyDescent="0.2">
      <c r="A593" s="64" t="s">
        <v>1198</v>
      </c>
      <c r="B593" s="5" t="str">
        <f t="shared" si="27"/>
        <v>34</v>
      </c>
      <c r="C593" s="5" t="s">
        <v>994</v>
      </c>
      <c r="D593" s="5" t="str">
        <f t="shared" si="28"/>
        <v>28</v>
      </c>
      <c r="E593" s="5" t="str">
        <f t="shared" si="29"/>
        <v>0086</v>
      </c>
      <c r="F593" s="4" t="s">
        <v>1199</v>
      </c>
      <c r="G593" s="6" t="s">
        <v>13</v>
      </c>
      <c r="H593" s="65" t="s">
        <v>17</v>
      </c>
      <c r="K593" s="2"/>
    </row>
    <row r="594" spans="1:11" s="3" customFormat="1" x14ac:dyDescent="0.2">
      <c r="A594" s="64" t="s">
        <v>1200</v>
      </c>
      <c r="B594" s="5" t="str">
        <f t="shared" si="27"/>
        <v>34</v>
      </c>
      <c r="C594" s="5" t="s">
        <v>994</v>
      </c>
      <c r="D594" s="5" t="str">
        <f t="shared" si="28"/>
        <v>28</v>
      </c>
      <c r="E594" s="5" t="str">
        <f t="shared" si="29"/>
        <v>0099</v>
      </c>
      <c r="F594" s="4" t="s">
        <v>1201</v>
      </c>
      <c r="G594" s="6" t="s">
        <v>32</v>
      </c>
      <c r="H594" s="65" t="s">
        <v>14</v>
      </c>
      <c r="K594" s="2"/>
    </row>
    <row r="595" spans="1:11" s="3" customFormat="1" x14ac:dyDescent="0.2">
      <c r="A595" s="64" t="s">
        <v>1202</v>
      </c>
      <c r="B595" s="5" t="str">
        <f t="shared" si="27"/>
        <v>34</v>
      </c>
      <c r="C595" s="5" t="s">
        <v>994</v>
      </c>
      <c r="D595" s="5" t="str">
        <f t="shared" si="28"/>
        <v>28</v>
      </c>
      <c r="E595" s="5" t="str">
        <f t="shared" si="29"/>
        <v>0117</v>
      </c>
      <c r="F595" s="4" t="s">
        <v>1203</v>
      </c>
      <c r="G595" s="6" t="s">
        <v>13</v>
      </c>
      <c r="H595" s="65" t="s">
        <v>17</v>
      </c>
      <c r="K595" s="2"/>
    </row>
    <row r="596" spans="1:11" s="3" customFormat="1" x14ac:dyDescent="0.2">
      <c r="A596" s="64" t="s">
        <v>1204</v>
      </c>
      <c r="B596" s="5" t="str">
        <f t="shared" si="27"/>
        <v>34</v>
      </c>
      <c r="C596" s="5" t="s">
        <v>994</v>
      </c>
      <c r="D596" s="5" t="str">
        <f t="shared" si="28"/>
        <v>28</v>
      </c>
      <c r="E596" s="5" t="str">
        <f t="shared" si="29"/>
        <v>0121</v>
      </c>
      <c r="F596" s="4" t="s">
        <v>1205</v>
      </c>
      <c r="G596" s="6" t="s">
        <v>38</v>
      </c>
      <c r="H596" s="65" t="s">
        <v>14</v>
      </c>
      <c r="K596" s="2"/>
    </row>
    <row r="597" spans="1:11" s="3" customFormat="1" x14ac:dyDescent="0.2">
      <c r="A597" s="64" t="s">
        <v>1206</v>
      </c>
      <c r="B597" s="5" t="str">
        <f t="shared" si="27"/>
        <v>34</v>
      </c>
      <c r="C597" s="5" t="s">
        <v>994</v>
      </c>
      <c r="D597" s="5" t="str">
        <f t="shared" si="28"/>
        <v>28</v>
      </c>
      <c r="E597" s="5" t="str">
        <f t="shared" si="29"/>
        <v>0140</v>
      </c>
      <c r="F597" s="4" t="s">
        <v>1207</v>
      </c>
      <c r="G597" s="6" t="s">
        <v>17</v>
      </c>
      <c r="H597" s="65" t="s">
        <v>38</v>
      </c>
      <c r="K597" s="2"/>
    </row>
    <row r="598" spans="1:11" s="3" customFormat="1" x14ac:dyDescent="0.2">
      <c r="A598" s="64" t="s">
        <v>1208</v>
      </c>
      <c r="B598" s="5" t="str">
        <f t="shared" si="27"/>
        <v>34</v>
      </c>
      <c r="C598" s="5" t="s">
        <v>994</v>
      </c>
      <c r="D598" s="5" t="str">
        <f t="shared" si="28"/>
        <v>28</v>
      </c>
      <c r="E598" s="5" t="str">
        <f t="shared" si="29"/>
        <v>0157</v>
      </c>
      <c r="F598" s="4" t="s">
        <v>1209</v>
      </c>
      <c r="G598" s="6" t="s">
        <v>32</v>
      </c>
      <c r="H598" s="65" t="s">
        <v>41</v>
      </c>
      <c r="K598" s="2"/>
    </row>
    <row r="599" spans="1:11" s="3" customFormat="1" x14ac:dyDescent="0.2">
      <c r="A599" s="64" t="s">
        <v>1210</v>
      </c>
      <c r="B599" s="5" t="str">
        <f t="shared" si="27"/>
        <v>34</v>
      </c>
      <c r="C599" s="5" t="s">
        <v>994</v>
      </c>
      <c r="D599" s="5" t="str">
        <f t="shared" si="28"/>
        <v>28</v>
      </c>
      <c r="E599" s="5" t="str">
        <f t="shared" si="29"/>
        <v>0161</v>
      </c>
      <c r="F599" s="4" t="s">
        <v>1211</v>
      </c>
      <c r="G599" s="6" t="s">
        <v>17</v>
      </c>
      <c r="H599" s="65" t="s">
        <v>38</v>
      </c>
      <c r="K599" s="2"/>
    </row>
    <row r="600" spans="1:11" s="3" customFormat="1" x14ac:dyDescent="0.2">
      <c r="A600" s="64" t="s">
        <v>1212</v>
      </c>
      <c r="B600" s="5" t="str">
        <f t="shared" si="27"/>
        <v>34</v>
      </c>
      <c r="C600" s="5" t="s">
        <v>994</v>
      </c>
      <c r="D600" s="5" t="str">
        <f t="shared" si="28"/>
        <v>28</v>
      </c>
      <c r="E600" s="5" t="str">
        <f t="shared" si="29"/>
        <v>0182</v>
      </c>
      <c r="F600" s="4" t="s">
        <v>1213</v>
      </c>
      <c r="G600" s="6" t="s">
        <v>13</v>
      </c>
      <c r="H600" s="65" t="s">
        <v>14</v>
      </c>
      <c r="K600" s="2"/>
    </row>
    <row r="601" spans="1:11" s="3" customFormat="1" x14ac:dyDescent="0.2">
      <c r="A601" s="64" t="s">
        <v>1214</v>
      </c>
      <c r="B601" s="5" t="str">
        <f t="shared" si="27"/>
        <v>34</v>
      </c>
      <c r="C601" s="5" t="s">
        <v>994</v>
      </c>
      <c r="D601" s="5" t="str">
        <f t="shared" si="28"/>
        <v>28</v>
      </c>
      <c r="E601" s="5" t="str">
        <f t="shared" si="29"/>
        <v>0190</v>
      </c>
      <c r="F601" s="4" t="s">
        <v>1215</v>
      </c>
      <c r="G601" s="6" t="s">
        <v>35</v>
      </c>
      <c r="H601" s="65" t="s">
        <v>14</v>
      </c>
      <c r="K601" s="2"/>
    </row>
    <row r="602" spans="1:11" s="3" customFormat="1" x14ac:dyDescent="0.2">
      <c r="A602" s="64" t="s">
        <v>1216</v>
      </c>
      <c r="B602" s="5" t="str">
        <f t="shared" si="27"/>
        <v>34</v>
      </c>
      <c r="C602" s="5" t="s">
        <v>994</v>
      </c>
      <c r="D602" s="5" t="str">
        <f t="shared" si="28"/>
        <v>28</v>
      </c>
      <c r="E602" s="5" t="str">
        <f t="shared" si="29"/>
        <v>0196</v>
      </c>
      <c r="F602" s="4" t="s">
        <v>1217</v>
      </c>
      <c r="G602" s="6" t="s">
        <v>13</v>
      </c>
      <c r="H602" s="65" t="s">
        <v>14</v>
      </c>
      <c r="K602" s="2"/>
    </row>
    <row r="603" spans="1:11" s="3" customFormat="1" x14ac:dyDescent="0.2">
      <c r="A603" s="64" t="s">
        <v>1218</v>
      </c>
      <c r="B603" s="5" t="str">
        <f t="shared" si="27"/>
        <v>34</v>
      </c>
      <c r="C603" s="5" t="s">
        <v>994</v>
      </c>
      <c r="D603" s="5" t="str">
        <f t="shared" si="28"/>
        <v>28</v>
      </c>
      <c r="E603" s="5" t="str">
        <f t="shared" si="29"/>
        <v>0206</v>
      </c>
      <c r="F603" s="4" t="s">
        <v>1219</v>
      </c>
      <c r="G603" s="6" t="s">
        <v>13</v>
      </c>
      <c r="H603" s="65" t="s">
        <v>14</v>
      </c>
      <c r="K603" s="2"/>
    </row>
    <row r="604" spans="1:11" s="3" customFormat="1" x14ac:dyDescent="0.2">
      <c r="A604" s="64" t="s">
        <v>1220</v>
      </c>
      <c r="B604" s="5" t="str">
        <f t="shared" si="27"/>
        <v>34</v>
      </c>
      <c r="C604" s="5" t="s">
        <v>994</v>
      </c>
      <c r="D604" s="5" t="str">
        <f t="shared" si="28"/>
        <v>28</v>
      </c>
      <c r="E604" s="5" t="str">
        <f t="shared" si="29"/>
        <v>0217</v>
      </c>
      <c r="F604" s="4" t="s">
        <v>1221</v>
      </c>
      <c r="G604" s="6" t="s">
        <v>32</v>
      </c>
      <c r="H604" s="65" t="s">
        <v>14</v>
      </c>
      <c r="K604" s="2"/>
    </row>
    <row r="605" spans="1:11" s="3" customFormat="1" x14ac:dyDescent="0.2">
      <c r="A605" s="64" t="s">
        <v>1222</v>
      </c>
      <c r="B605" s="5" t="str">
        <f t="shared" si="27"/>
        <v>34</v>
      </c>
      <c r="C605" s="5" t="s">
        <v>994</v>
      </c>
      <c r="D605" s="5" t="str">
        <f t="shared" si="28"/>
        <v>28</v>
      </c>
      <c r="E605" s="5" t="str">
        <f t="shared" si="29"/>
        <v>0220</v>
      </c>
      <c r="F605" s="4" t="s">
        <v>1223</v>
      </c>
      <c r="G605" s="6" t="s">
        <v>38</v>
      </c>
      <c r="H605" s="65" t="s">
        <v>14</v>
      </c>
      <c r="K605" s="2"/>
    </row>
    <row r="606" spans="1:11" s="3" customFormat="1" x14ac:dyDescent="0.2">
      <c r="A606" s="64" t="s">
        <v>1224</v>
      </c>
      <c r="B606" s="5" t="str">
        <f t="shared" si="27"/>
        <v>34</v>
      </c>
      <c r="C606" s="5" t="s">
        <v>994</v>
      </c>
      <c r="D606" s="5" t="str">
        <f t="shared" si="28"/>
        <v>28</v>
      </c>
      <c r="E606" s="5" t="str">
        <f t="shared" si="29"/>
        <v>0303</v>
      </c>
      <c r="F606" s="4" t="s">
        <v>1225</v>
      </c>
      <c r="G606" s="6" t="s">
        <v>13</v>
      </c>
      <c r="H606" s="65" t="s">
        <v>14</v>
      </c>
      <c r="K606" s="2"/>
    </row>
    <row r="607" spans="1:11" s="3" customFormat="1" x14ac:dyDescent="0.2">
      <c r="A607" s="64" t="s">
        <v>1226</v>
      </c>
      <c r="B607" s="5" t="str">
        <f t="shared" si="27"/>
        <v>34</v>
      </c>
      <c r="C607" s="5" t="s">
        <v>994</v>
      </c>
      <c r="D607" s="5" t="str">
        <f t="shared" si="28"/>
        <v>28</v>
      </c>
      <c r="E607" s="5" t="str">
        <f t="shared" si="29"/>
        <v>0332</v>
      </c>
      <c r="F607" s="4" t="s">
        <v>1227</v>
      </c>
      <c r="G607" s="6" t="s">
        <v>32</v>
      </c>
      <c r="H607" s="65" t="s">
        <v>14</v>
      </c>
      <c r="K607" s="2"/>
    </row>
    <row r="608" spans="1:11" s="3" customFormat="1" x14ac:dyDescent="0.2">
      <c r="A608" s="64" t="s">
        <v>1228</v>
      </c>
      <c r="B608" s="5" t="str">
        <f t="shared" si="27"/>
        <v>34</v>
      </c>
      <c r="C608" s="5" t="s">
        <v>994</v>
      </c>
      <c r="D608" s="5" t="str">
        <f t="shared" si="28"/>
        <v>28</v>
      </c>
      <c r="E608" s="5" t="str">
        <f t="shared" si="29"/>
        <v>0354</v>
      </c>
      <c r="F608" s="4" t="s">
        <v>1229</v>
      </c>
      <c r="G608" s="6" t="s">
        <v>13</v>
      </c>
      <c r="H608" s="65" t="s">
        <v>14</v>
      </c>
      <c r="K608" s="2"/>
    </row>
    <row r="609" spans="1:11" s="3" customFormat="1" x14ac:dyDescent="0.2">
      <c r="A609" s="64" t="s">
        <v>1230</v>
      </c>
      <c r="B609" s="5" t="str">
        <f t="shared" si="27"/>
        <v>34</v>
      </c>
      <c r="C609" s="5" t="s">
        <v>994</v>
      </c>
      <c r="D609" s="5" t="str">
        <f t="shared" si="28"/>
        <v>28</v>
      </c>
      <c r="E609" s="5" t="str">
        <f t="shared" si="29"/>
        <v>1284</v>
      </c>
      <c r="F609" s="4" t="s">
        <v>1231</v>
      </c>
      <c r="G609" s="6" t="s">
        <v>41</v>
      </c>
      <c r="H609" s="65" t="s">
        <v>35</v>
      </c>
      <c r="K609" s="2"/>
    </row>
    <row r="610" spans="1:11" s="3" customFormat="1" x14ac:dyDescent="0.2">
      <c r="A610" s="64" t="s">
        <v>1232</v>
      </c>
      <c r="B610" s="5" t="str">
        <f t="shared" si="27"/>
        <v>34</v>
      </c>
      <c r="C610" s="5" t="s">
        <v>994</v>
      </c>
      <c r="D610" s="5" t="str">
        <f t="shared" si="28"/>
        <v>28</v>
      </c>
      <c r="E610" s="5" t="str">
        <f t="shared" si="29"/>
        <v>1896</v>
      </c>
      <c r="F610" s="4" t="s">
        <v>1233</v>
      </c>
      <c r="G610" s="6" t="s">
        <v>41</v>
      </c>
      <c r="H610" s="65" t="s">
        <v>35</v>
      </c>
      <c r="K610" s="2"/>
    </row>
    <row r="611" spans="1:11" s="3" customFormat="1" x14ac:dyDescent="0.2">
      <c r="A611" s="64" t="s">
        <v>1234</v>
      </c>
      <c r="B611" s="5" t="str">
        <f t="shared" si="27"/>
        <v>34</v>
      </c>
      <c r="C611" s="5" t="s">
        <v>994</v>
      </c>
      <c r="D611" s="5" t="str">
        <f t="shared" si="28"/>
        <v>29</v>
      </c>
      <c r="E611" s="5" t="str">
        <f t="shared" si="29"/>
        <v>0033</v>
      </c>
      <c r="F611" s="4" t="s">
        <v>1235</v>
      </c>
      <c r="G611" s="6" t="s">
        <v>13</v>
      </c>
      <c r="H611" s="65" t="s">
        <v>17</v>
      </c>
      <c r="K611" s="2"/>
    </row>
    <row r="612" spans="1:11" s="3" customFormat="1" x14ac:dyDescent="0.2">
      <c r="A612" s="64" t="s">
        <v>1236</v>
      </c>
      <c r="B612" s="5" t="str">
        <f t="shared" si="27"/>
        <v>34</v>
      </c>
      <c r="C612" s="5" t="s">
        <v>994</v>
      </c>
      <c r="D612" s="5" t="str">
        <f t="shared" si="28"/>
        <v>29</v>
      </c>
      <c r="E612" s="5" t="str">
        <f t="shared" si="29"/>
        <v>0035</v>
      </c>
      <c r="F612" s="4" t="s">
        <v>1237</v>
      </c>
      <c r="G612" s="6" t="s">
        <v>38</v>
      </c>
      <c r="H612" s="65" t="s">
        <v>14</v>
      </c>
      <c r="K612" s="2"/>
    </row>
    <row r="613" spans="1:11" s="3" customFormat="1" x14ac:dyDescent="0.2">
      <c r="A613" s="64" t="s">
        <v>1238</v>
      </c>
      <c r="B613" s="5" t="str">
        <f t="shared" si="27"/>
        <v>34</v>
      </c>
      <c r="C613" s="5" t="s">
        <v>994</v>
      </c>
      <c r="D613" s="5" t="str">
        <f t="shared" si="28"/>
        <v>29</v>
      </c>
      <c r="E613" s="5" t="str">
        <f t="shared" si="29"/>
        <v>0038</v>
      </c>
      <c r="F613" s="4" t="s">
        <v>1239</v>
      </c>
      <c r="G613" s="6" t="s">
        <v>38</v>
      </c>
      <c r="H613" s="65" t="s">
        <v>14</v>
      </c>
      <c r="K613" s="2"/>
    </row>
    <row r="614" spans="1:11" s="3" customFormat="1" x14ac:dyDescent="0.2">
      <c r="A614" s="64" t="s">
        <v>1240</v>
      </c>
      <c r="B614" s="5" t="str">
        <f t="shared" si="27"/>
        <v>34</v>
      </c>
      <c r="C614" s="5" t="s">
        <v>994</v>
      </c>
      <c r="D614" s="5" t="str">
        <f t="shared" si="28"/>
        <v>29</v>
      </c>
      <c r="E614" s="5" t="str">
        <f t="shared" si="29"/>
        <v>0109</v>
      </c>
      <c r="F614" s="4" t="s">
        <v>1241</v>
      </c>
      <c r="G614" s="6" t="s">
        <v>41</v>
      </c>
      <c r="H614" s="65" t="s">
        <v>35</v>
      </c>
      <c r="K614" s="2"/>
    </row>
    <row r="615" spans="1:11" s="3" customFormat="1" x14ac:dyDescent="0.2">
      <c r="A615" s="64" t="s">
        <v>1242</v>
      </c>
      <c r="B615" s="5" t="str">
        <f t="shared" si="27"/>
        <v>34</v>
      </c>
      <c r="C615" s="5" t="s">
        <v>994</v>
      </c>
      <c r="D615" s="5" t="str">
        <f t="shared" si="28"/>
        <v>29</v>
      </c>
      <c r="E615" s="5" t="str">
        <f t="shared" si="29"/>
        <v>0116</v>
      </c>
      <c r="F615" s="4" t="s">
        <v>1243</v>
      </c>
      <c r="G615" s="6" t="s">
        <v>32</v>
      </c>
      <c r="H615" s="65" t="s">
        <v>14</v>
      </c>
      <c r="K615" s="2"/>
    </row>
    <row r="616" spans="1:11" s="3" customFormat="1" x14ac:dyDescent="0.2">
      <c r="A616" s="64" t="s">
        <v>1244</v>
      </c>
      <c r="B616" s="5" t="str">
        <f t="shared" si="27"/>
        <v>34</v>
      </c>
      <c r="C616" s="5" t="s">
        <v>994</v>
      </c>
      <c r="D616" s="5" t="str">
        <f t="shared" si="28"/>
        <v>29</v>
      </c>
      <c r="E616" s="5" t="str">
        <f t="shared" si="29"/>
        <v>0131</v>
      </c>
      <c r="F616" s="4" t="s">
        <v>1245</v>
      </c>
      <c r="G616" s="6" t="s">
        <v>38</v>
      </c>
      <c r="H616" s="65" t="s">
        <v>14</v>
      </c>
      <c r="K616" s="2"/>
    </row>
    <row r="617" spans="1:11" s="3" customFormat="1" x14ac:dyDescent="0.2">
      <c r="A617" s="64" t="s">
        <v>1246</v>
      </c>
      <c r="B617" s="5" t="str">
        <f t="shared" si="27"/>
        <v>34</v>
      </c>
      <c r="C617" s="5" t="s">
        <v>994</v>
      </c>
      <c r="D617" s="5" t="str">
        <f t="shared" si="28"/>
        <v>29</v>
      </c>
      <c r="E617" s="5" t="str">
        <f t="shared" si="29"/>
        <v>0132</v>
      </c>
      <c r="F617" s="4" t="s">
        <v>1247</v>
      </c>
      <c r="G617" s="6" t="s">
        <v>13</v>
      </c>
      <c r="H617" s="65" t="s">
        <v>17</v>
      </c>
      <c r="K617" s="2"/>
    </row>
    <row r="618" spans="1:11" s="3" customFormat="1" x14ac:dyDescent="0.2">
      <c r="A618" s="64" t="s">
        <v>1248</v>
      </c>
      <c r="B618" s="5" t="str">
        <f t="shared" si="27"/>
        <v>34</v>
      </c>
      <c r="C618" s="5" t="s">
        <v>994</v>
      </c>
      <c r="D618" s="5" t="str">
        <f t="shared" si="28"/>
        <v>29</v>
      </c>
      <c r="E618" s="5" t="str">
        <f t="shared" si="29"/>
        <v>0134</v>
      </c>
      <c r="F618" s="4" t="s">
        <v>1249</v>
      </c>
      <c r="G618" s="6" t="s">
        <v>38</v>
      </c>
      <c r="H618" s="65" t="s">
        <v>14</v>
      </c>
      <c r="K618" s="2"/>
    </row>
    <row r="619" spans="1:11" s="3" customFormat="1" x14ac:dyDescent="0.2">
      <c r="A619" s="64" t="s">
        <v>1250</v>
      </c>
      <c r="B619" s="5" t="str">
        <f t="shared" si="27"/>
        <v>34</v>
      </c>
      <c r="C619" s="5" t="s">
        <v>994</v>
      </c>
      <c r="D619" s="5" t="str">
        <f t="shared" si="28"/>
        <v>29</v>
      </c>
      <c r="E619" s="5" t="str">
        <f t="shared" si="29"/>
        <v>0136</v>
      </c>
      <c r="F619" s="4" t="s">
        <v>1251</v>
      </c>
      <c r="G619" s="6" t="s">
        <v>17</v>
      </c>
      <c r="H619" s="65" t="s">
        <v>38</v>
      </c>
      <c r="K619" s="2"/>
    </row>
    <row r="620" spans="1:11" s="3" customFormat="1" x14ac:dyDescent="0.2">
      <c r="A620" s="64" t="s">
        <v>1252</v>
      </c>
      <c r="B620" s="5" t="str">
        <f t="shared" si="27"/>
        <v>34</v>
      </c>
      <c r="C620" s="5" t="s">
        <v>994</v>
      </c>
      <c r="D620" s="5" t="str">
        <f t="shared" si="28"/>
        <v>29</v>
      </c>
      <c r="E620" s="5" t="str">
        <f t="shared" si="29"/>
        <v>0138</v>
      </c>
      <c r="F620" s="4" t="s">
        <v>1253</v>
      </c>
      <c r="G620" s="6" t="s">
        <v>41</v>
      </c>
      <c r="H620" s="65" t="s">
        <v>35</v>
      </c>
      <c r="K620" s="2"/>
    </row>
    <row r="621" spans="1:11" s="3" customFormat="1" x14ac:dyDescent="0.2">
      <c r="A621" s="64" t="s">
        <v>1254</v>
      </c>
      <c r="B621" s="5" t="str">
        <f t="shared" si="27"/>
        <v>34</v>
      </c>
      <c r="C621" s="5" t="s">
        <v>994</v>
      </c>
      <c r="D621" s="5" t="str">
        <f t="shared" si="28"/>
        <v>29</v>
      </c>
      <c r="E621" s="5" t="str">
        <f t="shared" si="29"/>
        <v>0192</v>
      </c>
      <c r="F621" s="4" t="s">
        <v>1255</v>
      </c>
      <c r="G621" s="6" t="s">
        <v>35</v>
      </c>
      <c r="H621" s="65" t="s">
        <v>14</v>
      </c>
      <c r="K621" s="2"/>
    </row>
    <row r="622" spans="1:11" s="3" customFormat="1" x14ac:dyDescent="0.2">
      <c r="A622" s="64" t="s">
        <v>1256</v>
      </c>
      <c r="B622" s="5" t="str">
        <f t="shared" si="27"/>
        <v>34</v>
      </c>
      <c r="C622" s="5" t="s">
        <v>994</v>
      </c>
      <c r="D622" s="5" t="str">
        <f t="shared" si="28"/>
        <v>29</v>
      </c>
      <c r="E622" s="5" t="str">
        <f t="shared" si="29"/>
        <v>0195</v>
      </c>
      <c r="F622" s="4" t="s">
        <v>1257</v>
      </c>
      <c r="G622" s="6" t="s">
        <v>13</v>
      </c>
      <c r="H622" s="65" t="s">
        <v>14</v>
      </c>
      <c r="K622" s="2"/>
    </row>
    <row r="623" spans="1:11" s="3" customFormat="1" x14ac:dyDescent="0.2">
      <c r="A623" s="64" t="s">
        <v>1258</v>
      </c>
      <c r="B623" s="5" t="str">
        <f t="shared" si="27"/>
        <v>34</v>
      </c>
      <c r="C623" s="5" t="s">
        <v>994</v>
      </c>
      <c r="D623" s="5" t="str">
        <f t="shared" si="28"/>
        <v>29</v>
      </c>
      <c r="E623" s="5" t="str">
        <f t="shared" si="29"/>
        <v>0268</v>
      </c>
      <c r="F623" s="4" t="s">
        <v>1259</v>
      </c>
      <c r="G623" s="6" t="s">
        <v>32</v>
      </c>
      <c r="H623" s="65" t="s">
        <v>14</v>
      </c>
      <c r="K623" s="2"/>
    </row>
    <row r="624" spans="1:11" s="3" customFormat="1" x14ac:dyDescent="0.2">
      <c r="A624" s="64" t="s">
        <v>1260</v>
      </c>
      <c r="B624" s="5" t="str">
        <f t="shared" si="27"/>
        <v>34</v>
      </c>
      <c r="C624" s="5" t="s">
        <v>994</v>
      </c>
      <c r="D624" s="5" t="str">
        <f t="shared" si="28"/>
        <v>29</v>
      </c>
      <c r="E624" s="5" t="str">
        <f t="shared" si="29"/>
        <v>0270</v>
      </c>
      <c r="F624" s="4" t="s">
        <v>1261</v>
      </c>
      <c r="G624" s="6" t="s">
        <v>41</v>
      </c>
      <c r="H624" s="65" t="s">
        <v>35</v>
      </c>
      <c r="K624" s="2"/>
    </row>
    <row r="625" spans="1:11" s="3" customFormat="1" x14ac:dyDescent="0.2">
      <c r="A625" s="64" t="s">
        <v>1262</v>
      </c>
      <c r="B625" s="5" t="str">
        <f t="shared" si="27"/>
        <v>34</v>
      </c>
      <c r="C625" s="5" t="s">
        <v>994</v>
      </c>
      <c r="D625" s="5" t="str">
        <f t="shared" si="28"/>
        <v>29</v>
      </c>
      <c r="E625" s="5" t="str">
        <f t="shared" si="29"/>
        <v>0289</v>
      </c>
      <c r="F625" s="4" t="s">
        <v>1263</v>
      </c>
      <c r="G625" s="6" t="s">
        <v>32</v>
      </c>
      <c r="H625" s="65" t="s">
        <v>14</v>
      </c>
      <c r="K625" s="2"/>
    </row>
    <row r="626" spans="1:11" s="3" customFormat="1" x14ac:dyDescent="0.2">
      <c r="A626" s="64" t="s">
        <v>1264</v>
      </c>
      <c r="B626" s="5" t="str">
        <f t="shared" si="27"/>
        <v>34</v>
      </c>
      <c r="C626" s="5" t="s">
        <v>994</v>
      </c>
      <c r="D626" s="5" t="str">
        <f t="shared" si="28"/>
        <v>29</v>
      </c>
      <c r="E626" s="5" t="str">
        <f t="shared" si="29"/>
        <v>0355</v>
      </c>
      <c r="F626" s="4" t="s">
        <v>1265</v>
      </c>
      <c r="G626" s="6" t="s">
        <v>32</v>
      </c>
      <c r="H626" s="65" t="s">
        <v>14</v>
      </c>
      <c r="K626" s="2"/>
    </row>
    <row r="627" spans="1:11" s="3" customFormat="1" x14ac:dyDescent="0.2">
      <c r="A627" s="64" t="s">
        <v>1266</v>
      </c>
      <c r="B627" s="5" t="str">
        <f t="shared" si="27"/>
        <v>34</v>
      </c>
      <c r="C627" s="5" t="s">
        <v>994</v>
      </c>
      <c r="D627" s="5" t="str">
        <f t="shared" si="28"/>
        <v>29</v>
      </c>
      <c r="E627" s="5" t="str">
        <f t="shared" si="29"/>
        <v>1259</v>
      </c>
      <c r="F627" s="4" t="s">
        <v>1267</v>
      </c>
      <c r="G627" s="6" t="s">
        <v>41</v>
      </c>
      <c r="H627" s="65" t="s">
        <v>14</v>
      </c>
      <c r="K627" s="2"/>
    </row>
    <row r="628" spans="1:11" s="3" customFormat="1" x14ac:dyDescent="0.2">
      <c r="A628" s="64" t="s">
        <v>1268</v>
      </c>
      <c r="B628" s="5" t="str">
        <f t="shared" si="27"/>
        <v>34</v>
      </c>
      <c r="C628" s="5" t="s">
        <v>994</v>
      </c>
      <c r="D628" s="5" t="str">
        <f t="shared" si="28"/>
        <v>29</v>
      </c>
      <c r="E628" s="5" t="str">
        <f t="shared" si="29"/>
        <v>1283</v>
      </c>
      <c r="F628" s="4" t="s">
        <v>1269</v>
      </c>
      <c r="G628" s="6" t="s">
        <v>35</v>
      </c>
      <c r="H628" s="65" t="s">
        <v>14</v>
      </c>
      <c r="K628" s="2"/>
    </row>
    <row r="629" spans="1:11" s="3" customFormat="1" x14ac:dyDescent="0.2">
      <c r="A629" s="64" t="s">
        <v>1270</v>
      </c>
      <c r="B629" s="5" t="str">
        <f t="shared" si="27"/>
        <v>34</v>
      </c>
      <c r="C629" s="5" t="s">
        <v>994</v>
      </c>
      <c r="D629" s="5" t="str">
        <f t="shared" si="28"/>
        <v>29</v>
      </c>
      <c r="E629" s="5" t="str">
        <f t="shared" si="29"/>
        <v>1327</v>
      </c>
      <c r="F629" s="4" t="s">
        <v>1271</v>
      </c>
      <c r="G629" s="6" t="s">
        <v>35</v>
      </c>
      <c r="H629" s="65" t="s">
        <v>14</v>
      </c>
      <c r="K629" s="2"/>
    </row>
    <row r="630" spans="1:11" s="3" customFormat="1" x14ac:dyDescent="0.2">
      <c r="A630" s="64" t="s">
        <v>1272</v>
      </c>
      <c r="B630" s="5" t="str">
        <f t="shared" si="27"/>
        <v>34</v>
      </c>
      <c r="C630" s="5" t="s">
        <v>994</v>
      </c>
      <c r="D630" s="5" t="str">
        <f t="shared" si="28"/>
        <v>30</v>
      </c>
      <c r="E630" s="5" t="str">
        <f t="shared" si="29"/>
        <v>0010</v>
      </c>
      <c r="F630" s="4" t="s">
        <v>1273</v>
      </c>
      <c r="G630" s="6" t="s">
        <v>41</v>
      </c>
      <c r="H630" s="65" t="s">
        <v>14</v>
      </c>
      <c r="K630" s="2"/>
    </row>
    <row r="631" spans="1:11" s="3" customFormat="1" x14ac:dyDescent="0.2">
      <c r="A631" s="64" t="s">
        <v>1274</v>
      </c>
      <c r="B631" s="5" t="str">
        <f t="shared" si="27"/>
        <v>34</v>
      </c>
      <c r="C631" s="5" t="s">
        <v>994</v>
      </c>
      <c r="D631" s="5" t="str">
        <f t="shared" si="28"/>
        <v>30</v>
      </c>
      <c r="E631" s="5" t="str">
        <f t="shared" si="29"/>
        <v>0069</v>
      </c>
      <c r="F631" s="4" t="s">
        <v>1275</v>
      </c>
      <c r="G631" s="6" t="s">
        <v>38</v>
      </c>
      <c r="H631" s="65" t="s">
        <v>14</v>
      </c>
      <c r="K631" s="2"/>
    </row>
    <row r="632" spans="1:11" s="3" customFormat="1" x14ac:dyDescent="0.2">
      <c r="A632" s="64" t="s">
        <v>1276</v>
      </c>
      <c r="B632" s="5" t="str">
        <f t="shared" si="27"/>
        <v>34</v>
      </c>
      <c r="C632" s="5" t="s">
        <v>994</v>
      </c>
      <c r="D632" s="5" t="str">
        <f t="shared" si="28"/>
        <v>30</v>
      </c>
      <c r="E632" s="5" t="str">
        <f t="shared" si="29"/>
        <v>0070</v>
      </c>
      <c r="F632" s="4" t="s">
        <v>1277</v>
      </c>
      <c r="G632" s="6" t="s">
        <v>17</v>
      </c>
      <c r="H632" s="65" t="s">
        <v>38</v>
      </c>
      <c r="K632" s="2"/>
    </row>
    <row r="633" spans="1:11" s="3" customFormat="1" x14ac:dyDescent="0.2">
      <c r="A633" s="64" t="s">
        <v>1278</v>
      </c>
      <c r="B633" s="5" t="str">
        <f t="shared" si="27"/>
        <v>34</v>
      </c>
      <c r="C633" s="5" t="s">
        <v>994</v>
      </c>
      <c r="D633" s="5" t="str">
        <f t="shared" si="28"/>
        <v>30</v>
      </c>
      <c r="E633" s="5" t="str">
        <f t="shared" si="29"/>
        <v>0076</v>
      </c>
      <c r="F633" s="4" t="s">
        <v>1279</v>
      </c>
      <c r="G633" s="6" t="s">
        <v>13</v>
      </c>
      <c r="H633" s="65" t="s">
        <v>14</v>
      </c>
      <c r="K633" s="2"/>
    </row>
    <row r="634" spans="1:11" s="3" customFormat="1" x14ac:dyDescent="0.2">
      <c r="A634" s="64" t="s">
        <v>1280</v>
      </c>
      <c r="B634" s="5" t="str">
        <f t="shared" si="27"/>
        <v>34</v>
      </c>
      <c r="C634" s="5" t="s">
        <v>994</v>
      </c>
      <c r="D634" s="5" t="str">
        <f t="shared" si="28"/>
        <v>30</v>
      </c>
      <c r="E634" s="5" t="str">
        <f t="shared" si="29"/>
        <v>0078</v>
      </c>
      <c r="F634" s="4" t="s">
        <v>1281</v>
      </c>
      <c r="G634" s="6" t="s">
        <v>32</v>
      </c>
      <c r="H634" s="65" t="s">
        <v>14</v>
      </c>
      <c r="K634" s="2"/>
    </row>
    <row r="635" spans="1:11" s="3" customFormat="1" x14ac:dyDescent="0.2">
      <c r="A635" s="64" t="s">
        <v>1282</v>
      </c>
      <c r="B635" s="5" t="str">
        <f t="shared" si="27"/>
        <v>34</v>
      </c>
      <c r="C635" s="5" t="s">
        <v>994</v>
      </c>
      <c r="D635" s="5" t="str">
        <f t="shared" si="28"/>
        <v>30</v>
      </c>
      <c r="E635" s="5" t="str">
        <f t="shared" si="29"/>
        <v>0085</v>
      </c>
      <c r="F635" s="4" t="s">
        <v>1283</v>
      </c>
      <c r="G635" s="6" t="s">
        <v>13</v>
      </c>
      <c r="H635" s="65" t="s">
        <v>14</v>
      </c>
      <c r="K635" s="2"/>
    </row>
    <row r="636" spans="1:11" s="3" customFormat="1" x14ac:dyDescent="0.2">
      <c r="A636" s="64" t="s">
        <v>1284</v>
      </c>
      <c r="B636" s="5" t="str">
        <f t="shared" si="27"/>
        <v>34</v>
      </c>
      <c r="C636" s="5" t="s">
        <v>994</v>
      </c>
      <c r="D636" s="5" t="str">
        <f t="shared" si="28"/>
        <v>30</v>
      </c>
      <c r="E636" s="5" t="str">
        <f t="shared" si="29"/>
        <v>0092</v>
      </c>
      <c r="F636" s="4" t="s">
        <v>1285</v>
      </c>
      <c r="G636" s="6" t="s">
        <v>38</v>
      </c>
      <c r="H636" s="65" t="s">
        <v>14</v>
      </c>
      <c r="K636" s="2"/>
    </row>
    <row r="637" spans="1:11" s="3" customFormat="1" x14ac:dyDescent="0.2">
      <c r="A637" s="64" t="s">
        <v>1286</v>
      </c>
      <c r="B637" s="5" t="str">
        <f t="shared" si="27"/>
        <v>34</v>
      </c>
      <c r="C637" s="5" t="s">
        <v>994</v>
      </c>
      <c r="D637" s="5" t="str">
        <f t="shared" si="28"/>
        <v>30</v>
      </c>
      <c r="E637" s="5" t="str">
        <f t="shared" si="29"/>
        <v>0111</v>
      </c>
      <c r="F637" s="4" t="s">
        <v>1287</v>
      </c>
      <c r="G637" s="6" t="s">
        <v>41</v>
      </c>
      <c r="H637" s="65" t="s">
        <v>14</v>
      </c>
      <c r="K637" s="2"/>
    </row>
    <row r="638" spans="1:11" s="3" customFormat="1" x14ac:dyDescent="0.2">
      <c r="A638" s="64" t="s">
        <v>1288</v>
      </c>
      <c r="B638" s="5" t="str">
        <f t="shared" si="27"/>
        <v>34</v>
      </c>
      <c r="C638" s="5" t="s">
        <v>994</v>
      </c>
      <c r="D638" s="5" t="str">
        <f t="shared" si="28"/>
        <v>30</v>
      </c>
      <c r="E638" s="5" t="str">
        <f t="shared" si="29"/>
        <v>0126</v>
      </c>
      <c r="F638" s="4" t="s">
        <v>1289</v>
      </c>
      <c r="G638" s="6" t="s">
        <v>35</v>
      </c>
      <c r="H638" s="65" t="s">
        <v>14</v>
      </c>
      <c r="K638" s="2"/>
    </row>
    <row r="639" spans="1:11" s="3" customFormat="1" x14ac:dyDescent="0.2">
      <c r="A639" s="64" t="s">
        <v>1290</v>
      </c>
      <c r="B639" s="5" t="str">
        <f t="shared" si="27"/>
        <v>34</v>
      </c>
      <c r="C639" s="5" t="s">
        <v>994</v>
      </c>
      <c r="D639" s="5" t="str">
        <f t="shared" si="28"/>
        <v>30</v>
      </c>
      <c r="E639" s="5" t="str">
        <f t="shared" si="29"/>
        <v>0127</v>
      </c>
      <c r="F639" s="4" t="s">
        <v>1291</v>
      </c>
      <c r="G639" s="6" t="s">
        <v>41</v>
      </c>
      <c r="H639" s="65" t="s">
        <v>14</v>
      </c>
      <c r="K639" s="2"/>
    </row>
    <row r="640" spans="1:11" s="3" customFormat="1" x14ac:dyDescent="0.2">
      <c r="A640" s="64" t="s">
        <v>1292</v>
      </c>
      <c r="B640" s="5" t="str">
        <f t="shared" si="27"/>
        <v>34</v>
      </c>
      <c r="C640" s="5" t="s">
        <v>994</v>
      </c>
      <c r="D640" s="5" t="str">
        <f t="shared" si="28"/>
        <v>30</v>
      </c>
      <c r="E640" s="5" t="str">
        <f t="shared" si="29"/>
        <v>0141</v>
      </c>
      <c r="F640" s="4" t="s">
        <v>1293</v>
      </c>
      <c r="G640" s="6" t="s">
        <v>41</v>
      </c>
      <c r="H640" s="65" t="s">
        <v>14</v>
      </c>
      <c r="K640" s="2"/>
    </row>
    <row r="641" spans="1:11" s="3" customFormat="1" x14ac:dyDescent="0.2">
      <c r="A641" s="64" t="s">
        <v>1294</v>
      </c>
      <c r="B641" s="5" t="str">
        <f t="shared" si="27"/>
        <v>34</v>
      </c>
      <c r="C641" s="5" t="s">
        <v>994</v>
      </c>
      <c r="D641" s="5" t="str">
        <f t="shared" si="28"/>
        <v>30</v>
      </c>
      <c r="E641" s="5" t="str">
        <f t="shared" si="29"/>
        <v>0145</v>
      </c>
      <c r="F641" s="4" t="s">
        <v>1295</v>
      </c>
      <c r="G641" s="6" t="s">
        <v>41</v>
      </c>
      <c r="H641" s="65" t="s">
        <v>14</v>
      </c>
      <c r="K641" s="2"/>
    </row>
    <row r="642" spans="1:11" s="3" customFormat="1" x14ac:dyDescent="0.2">
      <c r="A642" s="64" t="s">
        <v>1296</v>
      </c>
      <c r="B642" s="5" t="str">
        <f t="shared" si="27"/>
        <v>34</v>
      </c>
      <c r="C642" s="5" t="s">
        <v>994</v>
      </c>
      <c r="D642" s="5" t="str">
        <f t="shared" si="28"/>
        <v>30</v>
      </c>
      <c r="E642" s="5" t="str">
        <f t="shared" si="29"/>
        <v>0149</v>
      </c>
      <c r="F642" s="4" t="s">
        <v>1297</v>
      </c>
      <c r="G642" s="6" t="s">
        <v>13</v>
      </c>
      <c r="H642" s="65" t="s">
        <v>17</v>
      </c>
      <c r="K642" s="2"/>
    </row>
    <row r="643" spans="1:11" s="3" customFormat="1" x14ac:dyDescent="0.2">
      <c r="A643" s="64" t="s">
        <v>1298</v>
      </c>
      <c r="B643" s="5" t="str">
        <f t="shared" si="27"/>
        <v>34</v>
      </c>
      <c r="C643" s="5" t="s">
        <v>994</v>
      </c>
      <c r="D643" s="5" t="str">
        <f t="shared" si="28"/>
        <v>30</v>
      </c>
      <c r="E643" s="5" t="str">
        <f t="shared" si="29"/>
        <v>0150</v>
      </c>
      <c r="F643" s="4" t="s">
        <v>1299</v>
      </c>
      <c r="G643" s="6" t="s">
        <v>17</v>
      </c>
      <c r="H643" s="65" t="s">
        <v>38</v>
      </c>
      <c r="K643" s="2"/>
    </row>
    <row r="644" spans="1:11" s="3" customFormat="1" x14ac:dyDescent="0.2">
      <c r="A644" s="64" t="s">
        <v>1300</v>
      </c>
      <c r="B644" s="5" t="str">
        <f t="shared" ref="B644:B707" si="30">LEFT(A644,2)</f>
        <v>34</v>
      </c>
      <c r="C644" s="5" t="s">
        <v>994</v>
      </c>
      <c r="D644" s="5" t="str">
        <f t="shared" ref="D644:D707" si="31">MID(A644,3,2)</f>
        <v>30</v>
      </c>
      <c r="E644" s="5" t="str">
        <f t="shared" ref="E644:E707" si="32">RIGHT(A644,4)</f>
        <v>0152</v>
      </c>
      <c r="F644" s="4" t="s">
        <v>1301</v>
      </c>
      <c r="G644" s="6" t="s">
        <v>17</v>
      </c>
      <c r="H644" s="65" t="s">
        <v>38</v>
      </c>
      <c r="K644" s="2"/>
    </row>
    <row r="645" spans="1:11" s="3" customFormat="1" x14ac:dyDescent="0.2">
      <c r="A645" s="64" t="s">
        <v>1302</v>
      </c>
      <c r="B645" s="5" t="str">
        <f t="shared" si="30"/>
        <v>34</v>
      </c>
      <c r="C645" s="5" t="s">
        <v>994</v>
      </c>
      <c r="D645" s="5" t="str">
        <f t="shared" si="31"/>
        <v>30</v>
      </c>
      <c r="E645" s="5" t="str">
        <f t="shared" si="32"/>
        <v>0204</v>
      </c>
      <c r="F645" s="4" t="s">
        <v>1303</v>
      </c>
      <c r="G645" s="6" t="s">
        <v>41</v>
      </c>
      <c r="H645" s="65" t="s">
        <v>14</v>
      </c>
      <c r="K645" s="2"/>
    </row>
    <row r="646" spans="1:11" s="3" customFormat="1" x14ac:dyDescent="0.2">
      <c r="A646" s="64" t="s">
        <v>1304</v>
      </c>
      <c r="B646" s="5" t="str">
        <f t="shared" si="30"/>
        <v>34</v>
      </c>
      <c r="C646" s="5" t="s">
        <v>994</v>
      </c>
      <c r="D646" s="5" t="str">
        <f t="shared" si="31"/>
        <v>30</v>
      </c>
      <c r="E646" s="5" t="str">
        <f t="shared" si="32"/>
        <v>0212</v>
      </c>
      <c r="F646" s="4" t="s">
        <v>545</v>
      </c>
      <c r="G646" s="6" t="s">
        <v>17</v>
      </c>
      <c r="H646" s="65" t="s">
        <v>14</v>
      </c>
      <c r="K646" s="2"/>
    </row>
    <row r="647" spans="1:11" s="3" customFormat="1" x14ac:dyDescent="0.2">
      <c r="A647" s="64" t="s">
        <v>1305</v>
      </c>
      <c r="B647" s="5" t="str">
        <f t="shared" si="30"/>
        <v>34</v>
      </c>
      <c r="C647" s="5" t="s">
        <v>994</v>
      </c>
      <c r="D647" s="5" t="str">
        <f t="shared" si="31"/>
        <v>30</v>
      </c>
      <c r="E647" s="5" t="str">
        <f t="shared" si="32"/>
        <v>0280</v>
      </c>
      <c r="F647" s="4" t="s">
        <v>1306</v>
      </c>
      <c r="G647" s="6" t="s">
        <v>17</v>
      </c>
      <c r="H647" s="65" t="s">
        <v>14</v>
      </c>
      <c r="K647" s="2"/>
    </row>
    <row r="648" spans="1:11" s="3" customFormat="1" x14ac:dyDescent="0.2">
      <c r="A648" s="64" t="s">
        <v>1307</v>
      </c>
      <c r="B648" s="5" t="str">
        <f t="shared" si="30"/>
        <v>34</v>
      </c>
      <c r="C648" s="5" t="s">
        <v>994</v>
      </c>
      <c r="D648" s="5" t="str">
        <f t="shared" si="31"/>
        <v>30</v>
      </c>
      <c r="E648" s="5" t="str">
        <f t="shared" si="32"/>
        <v>0300</v>
      </c>
      <c r="F648" s="4" t="s">
        <v>1308</v>
      </c>
      <c r="G648" s="6" t="s">
        <v>32</v>
      </c>
      <c r="H648" s="65" t="s">
        <v>14</v>
      </c>
      <c r="K648" s="2"/>
    </row>
    <row r="649" spans="1:11" s="3" customFormat="1" x14ac:dyDescent="0.2">
      <c r="A649" s="64" t="s">
        <v>1309</v>
      </c>
      <c r="B649" s="5" t="str">
        <f t="shared" si="30"/>
        <v>34</v>
      </c>
      <c r="C649" s="5" t="s">
        <v>994</v>
      </c>
      <c r="D649" s="5" t="str">
        <f t="shared" si="31"/>
        <v>30</v>
      </c>
      <c r="E649" s="5" t="str">
        <f t="shared" si="32"/>
        <v>1227</v>
      </c>
      <c r="F649" s="4" t="s">
        <v>1310</v>
      </c>
      <c r="G649" s="6" t="s">
        <v>32</v>
      </c>
      <c r="H649" s="65" t="s">
        <v>14</v>
      </c>
      <c r="K649" s="2"/>
    </row>
    <row r="650" spans="1:11" s="3" customFormat="1" x14ac:dyDescent="0.2">
      <c r="A650" s="64" t="s">
        <v>1311</v>
      </c>
      <c r="B650" s="5" t="str">
        <f t="shared" si="30"/>
        <v>34</v>
      </c>
      <c r="C650" s="5" t="s">
        <v>994</v>
      </c>
      <c r="D650" s="5" t="str">
        <f t="shared" si="31"/>
        <v>30</v>
      </c>
      <c r="E650" s="5" t="str">
        <f t="shared" si="32"/>
        <v>1286</v>
      </c>
      <c r="F650" s="4" t="s">
        <v>1312</v>
      </c>
      <c r="G650" s="6" t="s">
        <v>35</v>
      </c>
      <c r="H650" s="65" t="s">
        <v>14</v>
      </c>
      <c r="K650" s="2"/>
    </row>
    <row r="651" spans="1:11" s="3" customFormat="1" x14ac:dyDescent="0.2">
      <c r="A651" s="64" t="s">
        <v>1313</v>
      </c>
      <c r="B651" s="5" t="str">
        <f t="shared" si="30"/>
        <v>34</v>
      </c>
      <c r="C651" s="5" t="s">
        <v>994</v>
      </c>
      <c r="D651" s="5" t="str">
        <f t="shared" si="31"/>
        <v>30</v>
      </c>
      <c r="E651" s="5" t="str">
        <f t="shared" si="32"/>
        <v>1580</v>
      </c>
      <c r="F651" s="4" t="s">
        <v>1314</v>
      </c>
      <c r="G651" s="6" t="s">
        <v>41</v>
      </c>
      <c r="H651" s="65" t="s">
        <v>14</v>
      </c>
      <c r="K651" s="2"/>
    </row>
    <row r="652" spans="1:11" s="3" customFormat="1" x14ac:dyDescent="0.2">
      <c r="A652" s="64" t="s">
        <v>1315</v>
      </c>
      <c r="B652" s="5" t="str">
        <f t="shared" si="30"/>
        <v>35</v>
      </c>
      <c r="C652" s="5" t="s">
        <v>1316</v>
      </c>
      <c r="D652" s="5" t="str">
        <f t="shared" si="31"/>
        <v>31</v>
      </c>
      <c r="E652" s="5" t="str">
        <f t="shared" si="32"/>
        <v>0001</v>
      </c>
      <c r="F652" s="4" t="s">
        <v>1317</v>
      </c>
      <c r="G652" s="6" t="s">
        <v>13</v>
      </c>
      <c r="H652" s="65" t="s">
        <v>14</v>
      </c>
      <c r="K652" s="2"/>
    </row>
    <row r="653" spans="1:11" s="3" customFormat="1" x14ac:dyDescent="0.2">
      <c r="A653" s="64" t="s">
        <v>1318</v>
      </c>
      <c r="B653" s="5" t="str">
        <f t="shared" si="30"/>
        <v>35</v>
      </c>
      <c r="C653" s="5" t="s">
        <v>1316</v>
      </c>
      <c r="D653" s="5" t="str">
        <f t="shared" si="31"/>
        <v>31</v>
      </c>
      <c r="E653" s="5" t="str">
        <f t="shared" si="32"/>
        <v>0003</v>
      </c>
      <c r="F653" s="4" t="s">
        <v>1319</v>
      </c>
      <c r="G653" s="6" t="s">
        <v>38</v>
      </c>
      <c r="H653" s="65" t="s">
        <v>14</v>
      </c>
      <c r="K653" s="2"/>
    </row>
    <row r="654" spans="1:11" s="3" customFormat="1" x14ac:dyDescent="0.2">
      <c r="A654" s="64" t="s">
        <v>1320</v>
      </c>
      <c r="B654" s="5" t="str">
        <f t="shared" si="30"/>
        <v>35</v>
      </c>
      <c r="C654" s="5" t="s">
        <v>1316</v>
      </c>
      <c r="D654" s="5" t="str">
        <f t="shared" si="31"/>
        <v>31</v>
      </c>
      <c r="E654" s="5" t="str">
        <f t="shared" si="32"/>
        <v>0004</v>
      </c>
      <c r="F654" s="4" t="s">
        <v>1321</v>
      </c>
      <c r="G654" s="6" t="s">
        <v>13</v>
      </c>
      <c r="H654" s="65" t="s">
        <v>17</v>
      </c>
      <c r="K654" s="2"/>
    </row>
    <row r="655" spans="1:11" s="3" customFormat="1" x14ac:dyDescent="0.2">
      <c r="A655" s="64" t="s">
        <v>1322</v>
      </c>
      <c r="B655" s="5" t="str">
        <f t="shared" si="30"/>
        <v>35</v>
      </c>
      <c r="C655" s="5" t="s">
        <v>1316</v>
      </c>
      <c r="D655" s="5" t="str">
        <f t="shared" si="31"/>
        <v>31</v>
      </c>
      <c r="E655" s="5" t="str">
        <f t="shared" si="32"/>
        <v>0006</v>
      </c>
      <c r="F655" s="4" t="s">
        <v>1323</v>
      </c>
      <c r="G655" s="6" t="s">
        <v>17</v>
      </c>
      <c r="H655" s="65" t="s">
        <v>14</v>
      </c>
      <c r="K655" s="2"/>
    </row>
    <row r="656" spans="1:11" s="3" customFormat="1" x14ac:dyDescent="0.2">
      <c r="A656" s="64" t="s">
        <v>1324</v>
      </c>
      <c r="B656" s="5" t="str">
        <f t="shared" si="30"/>
        <v>35</v>
      </c>
      <c r="C656" s="5" t="s">
        <v>1316</v>
      </c>
      <c r="D656" s="5" t="str">
        <f t="shared" si="31"/>
        <v>31</v>
      </c>
      <c r="E656" s="5" t="str">
        <f t="shared" si="32"/>
        <v>0007</v>
      </c>
      <c r="F656" s="4" t="s">
        <v>1325</v>
      </c>
      <c r="G656" s="6" t="s">
        <v>35</v>
      </c>
      <c r="H656" s="65" t="s">
        <v>14</v>
      </c>
      <c r="K656" s="2"/>
    </row>
    <row r="657" spans="1:11" s="3" customFormat="1" x14ac:dyDescent="0.2">
      <c r="A657" s="64" t="s">
        <v>1326</v>
      </c>
      <c r="B657" s="5" t="str">
        <f t="shared" si="30"/>
        <v>35</v>
      </c>
      <c r="C657" s="5" t="s">
        <v>1316</v>
      </c>
      <c r="D657" s="5" t="str">
        <f t="shared" si="31"/>
        <v>31</v>
      </c>
      <c r="E657" s="5" t="str">
        <f t="shared" si="32"/>
        <v>0008</v>
      </c>
      <c r="F657" s="4" t="s">
        <v>1327</v>
      </c>
      <c r="G657" s="6" t="s">
        <v>13</v>
      </c>
      <c r="H657" s="65" t="s">
        <v>14</v>
      </c>
      <c r="K657" s="2"/>
    </row>
    <row r="658" spans="1:11" s="3" customFormat="1" x14ac:dyDescent="0.2">
      <c r="A658" s="64" t="s">
        <v>1328</v>
      </c>
      <c r="B658" s="5" t="str">
        <f t="shared" si="30"/>
        <v>35</v>
      </c>
      <c r="C658" s="5" t="s">
        <v>1316</v>
      </c>
      <c r="D658" s="5" t="str">
        <f t="shared" si="31"/>
        <v>31</v>
      </c>
      <c r="E658" s="5" t="str">
        <f t="shared" si="32"/>
        <v>0014</v>
      </c>
      <c r="F658" s="4" t="s">
        <v>1329</v>
      </c>
      <c r="G658" s="6" t="s">
        <v>38</v>
      </c>
      <c r="H658" s="65" t="s">
        <v>14</v>
      </c>
      <c r="K658" s="2"/>
    </row>
    <row r="659" spans="1:11" s="3" customFormat="1" x14ac:dyDescent="0.2">
      <c r="A659" s="64" t="s">
        <v>1330</v>
      </c>
      <c r="B659" s="5" t="str">
        <f t="shared" si="30"/>
        <v>35</v>
      </c>
      <c r="C659" s="5" t="s">
        <v>1316</v>
      </c>
      <c r="D659" s="5" t="str">
        <f t="shared" si="31"/>
        <v>31</v>
      </c>
      <c r="E659" s="5" t="str">
        <f t="shared" si="32"/>
        <v>0016</v>
      </c>
      <c r="F659" s="4" t="s">
        <v>1331</v>
      </c>
      <c r="G659" s="6" t="s">
        <v>38</v>
      </c>
      <c r="H659" s="65" t="s">
        <v>14</v>
      </c>
      <c r="K659" s="2"/>
    </row>
    <row r="660" spans="1:11" s="3" customFormat="1" x14ac:dyDescent="0.2">
      <c r="A660" s="64" t="s">
        <v>1332</v>
      </c>
      <c r="B660" s="5" t="str">
        <f t="shared" si="30"/>
        <v>35</v>
      </c>
      <c r="C660" s="5" t="s">
        <v>1316</v>
      </c>
      <c r="D660" s="5" t="str">
        <f t="shared" si="31"/>
        <v>31</v>
      </c>
      <c r="E660" s="5" t="str">
        <f t="shared" si="32"/>
        <v>0018</v>
      </c>
      <c r="F660" s="4" t="s">
        <v>1333</v>
      </c>
      <c r="G660" s="6" t="s">
        <v>38</v>
      </c>
      <c r="H660" s="65" t="s">
        <v>14</v>
      </c>
      <c r="K660" s="2"/>
    </row>
    <row r="661" spans="1:11" s="3" customFormat="1" x14ac:dyDescent="0.2">
      <c r="A661" s="64" t="s">
        <v>1334</v>
      </c>
      <c r="B661" s="5" t="str">
        <f t="shared" si="30"/>
        <v>35</v>
      </c>
      <c r="C661" s="5" t="s">
        <v>1316</v>
      </c>
      <c r="D661" s="5" t="str">
        <f t="shared" si="31"/>
        <v>31</v>
      </c>
      <c r="E661" s="5" t="str">
        <f t="shared" si="32"/>
        <v>0019</v>
      </c>
      <c r="F661" s="4" t="s">
        <v>1335</v>
      </c>
      <c r="G661" s="6" t="s">
        <v>13</v>
      </c>
      <c r="H661" s="65" t="s">
        <v>17</v>
      </c>
      <c r="K661" s="2"/>
    </row>
    <row r="662" spans="1:11" s="3" customFormat="1" x14ac:dyDescent="0.2">
      <c r="A662" s="64" t="s">
        <v>1336</v>
      </c>
      <c r="B662" s="5" t="str">
        <f t="shared" si="30"/>
        <v>35</v>
      </c>
      <c r="C662" s="5" t="s">
        <v>1316</v>
      </c>
      <c r="D662" s="5" t="str">
        <f t="shared" si="31"/>
        <v>31</v>
      </c>
      <c r="E662" s="5" t="str">
        <f t="shared" si="32"/>
        <v>0021</v>
      </c>
      <c r="F662" s="4" t="s">
        <v>1337</v>
      </c>
      <c r="G662" s="6" t="s">
        <v>13</v>
      </c>
      <c r="H662" s="65" t="s">
        <v>14</v>
      </c>
      <c r="K662" s="2"/>
    </row>
    <row r="663" spans="1:11" s="3" customFormat="1" x14ac:dyDescent="0.2">
      <c r="A663" s="64" t="s">
        <v>1338</v>
      </c>
      <c r="B663" s="5" t="str">
        <f t="shared" si="30"/>
        <v>35</v>
      </c>
      <c r="C663" s="5" t="s">
        <v>1316</v>
      </c>
      <c r="D663" s="5" t="str">
        <f t="shared" si="31"/>
        <v>31</v>
      </c>
      <c r="E663" s="5" t="str">
        <f t="shared" si="32"/>
        <v>0023</v>
      </c>
      <c r="F663" s="4" t="s">
        <v>1339</v>
      </c>
      <c r="G663" s="6" t="s">
        <v>38</v>
      </c>
      <c r="H663" s="65" t="s">
        <v>14</v>
      </c>
      <c r="K663" s="2"/>
    </row>
    <row r="664" spans="1:11" s="3" customFormat="1" x14ac:dyDescent="0.2">
      <c r="A664" s="64" t="s">
        <v>1340</v>
      </c>
      <c r="B664" s="5" t="str">
        <f t="shared" si="30"/>
        <v>35</v>
      </c>
      <c r="C664" s="5" t="s">
        <v>1316</v>
      </c>
      <c r="D664" s="5" t="str">
        <f t="shared" si="31"/>
        <v>31</v>
      </c>
      <c r="E664" s="5" t="str">
        <f t="shared" si="32"/>
        <v>0024</v>
      </c>
      <c r="F664" s="4" t="s">
        <v>1341</v>
      </c>
      <c r="G664" s="6" t="s">
        <v>35</v>
      </c>
      <c r="H664" s="65" t="s">
        <v>14</v>
      </c>
      <c r="K664" s="2"/>
    </row>
    <row r="665" spans="1:11" s="3" customFormat="1" x14ac:dyDescent="0.2">
      <c r="A665" s="64" t="s">
        <v>1342</v>
      </c>
      <c r="B665" s="5" t="str">
        <f t="shared" si="30"/>
        <v>35</v>
      </c>
      <c r="C665" s="5" t="s">
        <v>1316</v>
      </c>
      <c r="D665" s="5" t="str">
        <f t="shared" si="31"/>
        <v>31</v>
      </c>
      <c r="E665" s="5" t="str">
        <f t="shared" si="32"/>
        <v>0026</v>
      </c>
      <c r="F665" s="4" t="s">
        <v>1343</v>
      </c>
      <c r="G665" s="6" t="s">
        <v>17</v>
      </c>
      <c r="H665" s="65" t="s">
        <v>38</v>
      </c>
      <c r="K665" s="2"/>
    </row>
    <row r="666" spans="1:11" s="3" customFormat="1" x14ac:dyDescent="0.2">
      <c r="A666" s="64" t="s">
        <v>1344</v>
      </c>
      <c r="B666" s="5" t="str">
        <f t="shared" si="30"/>
        <v>35</v>
      </c>
      <c r="C666" s="5" t="s">
        <v>1316</v>
      </c>
      <c r="D666" s="5" t="str">
        <f t="shared" si="31"/>
        <v>31</v>
      </c>
      <c r="E666" s="5" t="str">
        <f t="shared" si="32"/>
        <v>0028</v>
      </c>
      <c r="F666" s="4" t="s">
        <v>1345</v>
      </c>
      <c r="G666" s="6" t="s">
        <v>32</v>
      </c>
      <c r="H666" s="65" t="s">
        <v>14</v>
      </c>
      <c r="K666" s="2"/>
    </row>
    <row r="667" spans="1:11" s="3" customFormat="1" x14ac:dyDescent="0.2">
      <c r="A667" s="64" t="s">
        <v>1346</v>
      </c>
      <c r="B667" s="5" t="str">
        <f t="shared" si="30"/>
        <v>35</v>
      </c>
      <c r="C667" s="5" t="s">
        <v>1316</v>
      </c>
      <c r="D667" s="5" t="str">
        <f t="shared" si="31"/>
        <v>31</v>
      </c>
      <c r="E667" s="5" t="str">
        <f t="shared" si="32"/>
        <v>0030</v>
      </c>
      <c r="F667" s="4" t="s">
        <v>1347</v>
      </c>
      <c r="G667" s="6" t="s">
        <v>17</v>
      </c>
      <c r="H667" s="65" t="s">
        <v>14</v>
      </c>
      <c r="K667" s="2"/>
    </row>
    <row r="668" spans="1:11" s="3" customFormat="1" x14ac:dyDescent="0.2">
      <c r="A668" s="64" t="s">
        <v>1348</v>
      </c>
      <c r="B668" s="5" t="str">
        <f t="shared" si="30"/>
        <v>35</v>
      </c>
      <c r="C668" s="5" t="s">
        <v>1316</v>
      </c>
      <c r="D668" s="5" t="str">
        <f t="shared" si="31"/>
        <v>31</v>
      </c>
      <c r="E668" s="5" t="str">
        <f t="shared" si="32"/>
        <v>0035</v>
      </c>
      <c r="F668" s="4" t="s">
        <v>1349</v>
      </c>
      <c r="G668" s="6" t="s">
        <v>13</v>
      </c>
      <c r="H668" s="65" t="s">
        <v>17</v>
      </c>
      <c r="K668" s="2"/>
    </row>
    <row r="669" spans="1:11" s="3" customFormat="1" x14ac:dyDescent="0.2">
      <c r="A669" s="64" t="s">
        <v>1350</v>
      </c>
      <c r="B669" s="5" t="str">
        <f t="shared" si="30"/>
        <v>35</v>
      </c>
      <c r="C669" s="5" t="s">
        <v>1316</v>
      </c>
      <c r="D669" s="5" t="str">
        <f t="shared" si="31"/>
        <v>31</v>
      </c>
      <c r="E669" s="5" t="str">
        <f t="shared" si="32"/>
        <v>0038</v>
      </c>
      <c r="F669" s="4" t="s">
        <v>1351</v>
      </c>
      <c r="G669" s="6" t="s">
        <v>38</v>
      </c>
      <c r="H669" s="65" t="s">
        <v>14</v>
      </c>
      <c r="K669" s="2"/>
    </row>
    <row r="670" spans="1:11" s="3" customFormat="1" x14ac:dyDescent="0.2">
      <c r="A670" s="64" t="s">
        <v>1352</v>
      </c>
      <c r="B670" s="5" t="str">
        <f t="shared" si="30"/>
        <v>35</v>
      </c>
      <c r="C670" s="5" t="s">
        <v>1316</v>
      </c>
      <c r="D670" s="5" t="str">
        <f t="shared" si="31"/>
        <v>31</v>
      </c>
      <c r="E670" s="5" t="str">
        <f t="shared" si="32"/>
        <v>0044</v>
      </c>
      <c r="F670" s="4" t="s">
        <v>1353</v>
      </c>
      <c r="G670" s="6" t="s">
        <v>38</v>
      </c>
      <c r="H670" s="65" t="s">
        <v>14</v>
      </c>
      <c r="K670" s="2"/>
    </row>
    <row r="671" spans="1:11" s="3" customFormat="1" x14ac:dyDescent="0.2">
      <c r="A671" s="64" t="s">
        <v>1354</v>
      </c>
      <c r="B671" s="5" t="str">
        <f t="shared" si="30"/>
        <v>35</v>
      </c>
      <c r="C671" s="5" t="s">
        <v>1316</v>
      </c>
      <c r="D671" s="5" t="str">
        <f t="shared" si="31"/>
        <v>31</v>
      </c>
      <c r="E671" s="5" t="str">
        <f t="shared" si="32"/>
        <v>0045</v>
      </c>
      <c r="F671" s="4" t="s">
        <v>1355</v>
      </c>
      <c r="G671" s="6" t="s">
        <v>38</v>
      </c>
      <c r="H671" s="65" t="s">
        <v>14</v>
      </c>
      <c r="K671" s="2"/>
    </row>
    <row r="672" spans="1:11" s="3" customFormat="1" x14ac:dyDescent="0.2">
      <c r="A672" s="64" t="s">
        <v>1356</v>
      </c>
      <c r="B672" s="5" t="str">
        <f t="shared" si="30"/>
        <v>35</v>
      </c>
      <c r="C672" s="5" t="s">
        <v>1316</v>
      </c>
      <c r="D672" s="5" t="str">
        <f t="shared" si="31"/>
        <v>31</v>
      </c>
      <c r="E672" s="5" t="str">
        <f t="shared" si="32"/>
        <v>0046</v>
      </c>
      <c r="F672" s="4" t="s">
        <v>1357</v>
      </c>
      <c r="G672" s="6" t="s">
        <v>13</v>
      </c>
      <c r="H672" s="65" t="s">
        <v>14</v>
      </c>
      <c r="K672" s="2"/>
    </row>
    <row r="673" spans="1:11" s="3" customFormat="1" x14ac:dyDescent="0.2">
      <c r="A673" s="64" t="s">
        <v>1358</v>
      </c>
      <c r="B673" s="5" t="str">
        <f t="shared" si="30"/>
        <v>35</v>
      </c>
      <c r="C673" s="5" t="s">
        <v>1316</v>
      </c>
      <c r="D673" s="5" t="str">
        <f t="shared" si="31"/>
        <v>31</v>
      </c>
      <c r="E673" s="5" t="str">
        <f t="shared" si="32"/>
        <v>0048</v>
      </c>
      <c r="F673" s="4" t="s">
        <v>1359</v>
      </c>
      <c r="G673" s="6" t="s">
        <v>32</v>
      </c>
      <c r="H673" s="65" t="s">
        <v>14</v>
      </c>
      <c r="K673" s="2"/>
    </row>
    <row r="674" spans="1:11" s="3" customFormat="1" x14ac:dyDescent="0.2">
      <c r="A674" s="64" t="s">
        <v>1360</v>
      </c>
      <c r="B674" s="5" t="str">
        <f t="shared" si="30"/>
        <v>35</v>
      </c>
      <c r="C674" s="5" t="s">
        <v>1316</v>
      </c>
      <c r="D674" s="5" t="str">
        <f t="shared" si="31"/>
        <v>31</v>
      </c>
      <c r="E674" s="5" t="str">
        <f t="shared" si="32"/>
        <v>0049</v>
      </c>
      <c r="F674" s="4" t="s">
        <v>1361</v>
      </c>
      <c r="G674" s="6" t="s">
        <v>32</v>
      </c>
      <c r="H674" s="65" t="s">
        <v>41</v>
      </c>
      <c r="K674" s="2"/>
    </row>
    <row r="675" spans="1:11" s="3" customFormat="1" x14ac:dyDescent="0.2">
      <c r="A675" s="64" t="s">
        <v>1362</v>
      </c>
      <c r="B675" s="5" t="str">
        <f t="shared" si="30"/>
        <v>35</v>
      </c>
      <c r="C675" s="5" t="s">
        <v>1316</v>
      </c>
      <c r="D675" s="5" t="str">
        <f t="shared" si="31"/>
        <v>31</v>
      </c>
      <c r="E675" s="5" t="str">
        <f t="shared" si="32"/>
        <v>0054</v>
      </c>
      <c r="F675" s="4" t="s">
        <v>1363</v>
      </c>
      <c r="G675" s="6" t="s">
        <v>38</v>
      </c>
      <c r="H675" s="65" t="s">
        <v>14</v>
      </c>
      <c r="K675" s="2"/>
    </row>
    <row r="676" spans="1:11" s="3" customFormat="1" x14ac:dyDescent="0.2">
      <c r="A676" s="64" t="s">
        <v>1364</v>
      </c>
      <c r="B676" s="5" t="str">
        <f t="shared" si="30"/>
        <v>35</v>
      </c>
      <c r="C676" s="5" t="s">
        <v>1316</v>
      </c>
      <c r="D676" s="5" t="str">
        <f t="shared" si="31"/>
        <v>31</v>
      </c>
      <c r="E676" s="5" t="str">
        <f t="shared" si="32"/>
        <v>0056</v>
      </c>
      <c r="F676" s="4" t="s">
        <v>1365</v>
      </c>
      <c r="G676" s="6" t="s">
        <v>38</v>
      </c>
      <c r="H676" s="65" t="s">
        <v>14</v>
      </c>
      <c r="K676" s="2"/>
    </row>
    <row r="677" spans="1:11" s="3" customFormat="1" x14ac:dyDescent="0.2">
      <c r="A677" s="64" t="s">
        <v>1366</v>
      </c>
      <c r="B677" s="5" t="str">
        <f t="shared" si="30"/>
        <v>35</v>
      </c>
      <c r="C677" s="5" t="s">
        <v>1316</v>
      </c>
      <c r="D677" s="5" t="str">
        <f t="shared" si="31"/>
        <v>31</v>
      </c>
      <c r="E677" s="5" t="str">
        <f t="shared" si="32"/>
        <v>0057</v>
      </c>
      <c r="F677" s="4" t="s">
        <v>1367</v>
      </c>
      <c r="G677" s="6" t="s">
        <v>38</v>
      </c>
      <c r="H677" s="65" t="s">
        <v>14</v>
      </c>
      <c r="K677" s="2"/>
    </row>
    <row r="678" spans="1:11" s="3" customFormat="1" x14ac:dyDescent="0.2">
      <c r="A678" s="64" t="s">
        <v>1368</v>
      </c>
      <c r="B678" s="5" t="str">
        <f t="shared" si="30"/>
        <v>35</v>
      </c>
      <c r="C678" s="5" t="s">
        <v>1316</v>
      </c>
      <c r="D678" s="5" t="str">
        <f t="shared" si="31"/>
        <v>31</v>
      </c>
      <c r="E678" s="5" t="str">
        <f t="shared" si="32"/>
        <v>0060</v>
      </c>
      <c r="F678" s="4" t="s">
        <v>1369</v>
      </c>
      <c r="G678" s="6" t="s">
        <v>13</v>
      </c>
      <c r="H678" s="65" t="s">
        <v>14</v>
      </c>
      <c r="K678" s="2"/>
    </row>
    <row r="679" spans="1:11" s="3" customFormat="1" x14ac:dyDescent="0.2">
      <c r="A679" s="64" t="s">
        <v>1370</v>
      </c>
      <c r="B679" s="5" t="str">
        <f t="shared" si="30"/>
        <v>35</v>
      </c>
      <c r="C679" s="5" t="s">
        <v>1316</v>
      </c>
      <c r="D679" s="5" t="str">
        <f t="shared" si="31"/>
        <v>31</v>
      </c>
      <c r="E679" s="5" t="str">
        <f t="shared" si="32"/>
        <v>0061</v>
      </c>
      <c r="F679" s="4" t="s">
        <v>1371</v>
      </c>
      <c r="G679" s="6" t="s">
        <v>41</v>
      </c>
      <c r="H679" s="65" t="s">
        <v>14</v>
      </c>
      <c r="K679" s="2"/>
    </row>
    <row r="680" spans="1:11" s="3" customFormat="1" x14ac:dyDescent="0.2">
      <c r="A680" s="64" t="s">
        <v>1372</v>
      </c>
      <c r="B680" s="5" t="str">
        <f t="shared" si="30"/>
        <v>35</v>
      </c>
      <c r="C680" s="5" t="s">
        <v>1316</v>
      </c>
      <c r="D680" s="5" t="str">
        <f t="shared" si="31"/>
        <v>31</v>
      </c>
      <c r="E680" s="5" t="str">
        <f t="shared" si="32"/>
        <v>0065</v>
      </c>
      <c r="F680" s="4" t="s">
        <v>1373</v>
      </c>
      <c r="G680" s="6" t="s">
        <v>17</v>
      </c>
      <c r="H680" s="65" t="s">
        <v>38</v>
      </c>
      <c r="K680" s="2"/>
    </row>
    <row r="681" spans="1:11" s="3" customFormat="1" x14ac:dyDescent="0.2">
      <c r="A681" s="64" t="s">
        <v>1374</v>
      </c>
      <c r="B681" s="5" t="str">
        <f t="shared" si="30"/>
        <v>35</v>
      </c>
      <c r="C681" s="5" t="s">
        <v>1316</v>
      </c>
      <c r="D681" s="5" t="str">
        <f t="shared" si="31"/>
        <v>31</v>
      </c>
      <c r="E681" s="5" t="str">
        <f t="shared" si="32"/>
        <v>0075</v>
      </c>
      <c r="F681" s="4" t="s">
        <v>1375</v>
      </c>
      <c r="G681" s="6" t="s">
        <v>32</v>
      </c>
      <c r="H681" s="65" t="s">
        <v>41</v>
      </c>
      <c r="K681" s="2"/>
    </row>
    <row r="682" spans="1:11" s="3" customFormat="1" x14ac:dyDescent="0.2">
      <c r="A682" s="64" t="s">
        <v>1376</v>
      </c>
      <c r="B682" s="5" t="str">
        <f t="shared" si="30"/>
        <v>35</v>
      </c>
      <c r="C682" s="5" t="s">
        <v>1316</v>
      </c>
      <c r="D682" s="5" t="str">
        <f t="shared" si="31"/>
        <v>31</v>
      </c>
      <c r="E682" s="5" t="str">
        <f t="shared" si="32"/>
        <v>0078</v>
      </c>
      <c r="F682" s="4" t="s">
        <v>1281</v>
      </c>
      <c r="G682" s="6" t="s">
        <v>13</v>
      </c>
      <c r="H682" s="65" t="s">
        <v>14</v>
      </c>
      <c r="K682" s="2"/>
    </row>
    <row r="683" spans="1:11" s="3" customFormat="1" x14ac:dyDescent="0.2">
      <c r="A683" s="64" t="s">
        <v>1377</v>
      </c>
      <c r="B683" s="5" t="str">
        <f t="shared" si="30"/>
        <v>35</v>
      </c>
      <c r="C683" s="5" t="s">
        <v>1316</v>
      </c>
      <c r="D683" s="5" t="str">
        <f t="shared" si="31"/>
        <v>31</v>
      </c>
      <c r="E683" s="5" t="str">
        <f t="shared" si="32"/>
        <v>1080</v>
      </c>
      <c r="F683" s="4" t="s">
        <v>1378</v>
      </c>
      <c r="G683" s="6" t="s">
        <v>41</v>
      </c>
      <c r="H683" s="65" t="s">
        <v>14</v>
      </c>
      <c r="K683" s="2"/>
    </row>
    <row r="684" spans="1:11" s="3" customFormat="1" x14ac:dyDescent="0.2">
      <c r="A684" s="64" t="s">
        <v>1379</v>
      </c>
      <c r="B684" s="5" t="str">
        <f t="shared" si="30"/>
        <v>33</v>
      </c>
      <c r="C684" s="5" t="s">
        <v>575</v>
      </c>
      <c r="D684" s="5" t="str">
        <f t="shared" si="31"/>
        <v>32</v>
      </c>
      <c r="E684" s="5" t="str">
        <f t="shared" si="32"/>
        <v>0075</v>
      </c>
      <c r="F684" s="4" t="s">
        <v>1380</v>
      </c>
      <c r="G684" s="6" t="s">
        <v>13</v>
      </c>
      <c r="H684" s="65" t="s">
        <v>14</v>
      </c>
      <c r="K684" s="2"/>
    </row>
    <row r="685" spans="1:11" s="3" customFormat="1" x14ac:dyDescent="0.2">
      <c r="A685" s="64" t="s">
        <v>1381</v>
      </c>
      <c r="B685" s="5" t="str">
        <f t="shared" si="30"/>
        <v>33</v>
      </c>
      <c r="C685" s="5" t="s">
        <v>575</v>
      </c>
      <c r="D685" s="5" t="str">
        <f t="shared" si="31"/>
        <v>32</v>
      </c>
      <c r="E685" s="5" t="str">
        <f t="shared" si="32"/>
        <v>0106</v>
      </c>
      <c r="F685" s="4" t="s">
        <v>1382</v>
      </c>
      <c r="G685" s="6" t="s">
        <v>38</v>
      </c>
      <c r="H685" s="65" t="s">
        <v>14</v>
      </c>
      <c r="K685" s="2"/>
    </row>
    <row r="686" spans="1:11" s="3" customFormat="1" x14ac:dyDescent="0.2">
      <c r="A686" s="64" t="s">
        <v>1383</v>
      </c>
      <c r="B686" s="5" t="str">
        <f t="shared" si="30"/>
        <v>33</v>
      </c>
      <c r="C686" s="5" t="s">
        <v>575</v>
      </c>
      <c r="D686" s="5" t="str">
        <f t="shared" si="31"/>
        <v>32</v>
      </c>
      <c r="E686" s="5" t="str">
        <f t="shared" si="32"/>
        <v>0116</v>
      </c>
      <c r="F686" s="4" t="s">
        <v>1384</v>
      </c>
      <c r="G686" s="6" t="s">
        <v>13</v>
      </c>
      <c r="H686" s="65" t="s">
        <v>14</v>
      </c>
      <c r="K686" s="2"/>
    </row>
    <row r="687" spans="1:11" s="3" customFormat="1" x14ac:dyDescent="0.2">
      <c r="A687" s="64" t="s">
        <v>1385</v>
      </c>
      <c r="B687" s="5" t="str">
        <f t="shared" si="30"/>
        <v>33</v>
      </c>
      <c r="C687" s="5" t="s">
        <v>575</v>
      </c>
      <c r="D687" s="5" t="str">
        <f t="shared" si="31"/>
        <v>32</v>
      </c>
      <c r="E687" s="5" t="str">
        <f t="shared" si="32"/>
        <v>0123</v>
      </c>
      <c r="F687" s="4" t="s">
        <v>1386</v>
      </c>
      <c r="G687" s="6" t="s">
        <v>13</v>
      </c>
      <c r="H687" s="65" t="s">
        <v>14</v>
      </c>
      <c r="K687" s="2"/>
    </row>
    <row r="688" spans="1:11" s="3" customFormat="1" x14ac:dyDescent="0.2">
      <c r="A688" s="64" t="s">
        <v>1387</v>
      </c>
      <c r="B688" s="5" t="str">
        <f t="shared" si="30"/>
        <v>33</v>
      </c>
      <c r="C688" s="5" t="s">
        <v>575</v>
      </c>
      <c r="D688" s="5" t="str">
        <f t="shared" si="31"/>
        <v>32</v>
      </c>
      <c r="E688" s="5" t="str">
        <f t="shared" si="32"/>
        <v>0145</v>
      </c>
      <c r="F688" s="4" t="s">
        <v>1388</v>
      </c>
      <c r="G688" s="6" t="s">
        <v>13</v>
      </c>
      <c r="H688" s="65" t="s">
        <v>14</v>
      </c>
      <c r="K688" s="2"/>
    </row>
    <row r="689" spans="1:11" s="3" customFormat="1" x14ac:dyDescent="0.2">
      <c r="A689" s="64" t="s">
        <v>1389</v>
      </c>
      <c r="B689" s="5" t="str">
        <f t="shared" si="30"/>
        <v>33</v>
      </c>
      <c r="C689" s="5" t="s">
        <v>575</v>
      </c>
      <c r="D689" s="5" t="str">
        <f t="shared" si="31"/>
        <v>32</v>
      </c>
      <c r="E689" s="5" t="str">
        <f t="shared" si="32"/>
        <v>0151</v>
      </c>
      <c r="F689" s="4" t="s">
        <v>1390</v>
      </c>
      <c r="G689" s="6" t="s">
        <v>13</v>
      </c>
      <c r="H689" s="65" t="s">
        <v>14</v>
      </c>
      <c r="K689" s="2"/>
    </row>
    <row r="690" spans="1:11" s="3" customFormat="1" x14ac:dyDescent="0.2">
      <c r="A690" s="64" t="s">
        <v>1391</v>
      </c>
      <c r="B690" s="5" t="str">
        <f t="shared" si="30"/>
        <v>33</v>
      </c>
      <c r="C690" s="5" t="s">
        <v>575</v>
      </c>
      <c r="D690" s="5" t="str">
        <f t="shared" si="31"/>
        <v>32</v>
      </c>
      <c r="E690" s="5" t="str">
        <f t="shared" si="32"/>
        <v>0162</v>
      </c>
      <c r="F690" s="4" t="s">
        <v>1392</v>
      </c>
      <c r="G690" s="6" t="s">
        <v>35</v>
      </c>
      <c r="H690" s="65" t="s">
        <v>14</v>
      </c>
      <c r="K690" s="2"/>
    </row>
    <row r="691" spans="1:11" s="3" customFormat="1" x14ac:dyDescent="0.2">
      <c r="A691" s="64" t="s">
        <v>1393</v>
      </c>
      <c r="B691" s="5" t="str">
        <f t="shared" si="30"/>
        <v>33</v>
      </c>
      <c r="C691" s="5" t="s">
        <v>575</v>
      </c>
      <c r="D691" s="5" t="str">
        <f t="shared" si="31"/>
        <v>32</v>
      </c>
      <c r="E691" s="5" t="str">
        <f t="shared" si="32"/>
        <v>0299</v>
      </c>
      <c r="F691" s="4" t="s">
        <v>1394</v>
      </c>
      <c r="G691" s="6" t="s">
        <v>38</v>
      </c>
      <c r="H691" s="65" t="s">
        <v>14</v>
      </c>
      <c r="K691" s="2"/>
    </row>
    <row r="692" spans="1:11" s="3" customFormat="1" x14ac:dyDescent="0.2">
      <c r="A692" s="64" t="s">
        <v>1395</v>
      </c>
      <c r="B692" s="5" t="str">
        <f t="shared" si="30"/>
        <v>33</v>
      </c>
      <c r="C692" s="5" t="s">
        <v>575</v>
      </c>
      <c r="D692" s="5" t="str">
        <f t="shared" si="31"/>
        <v>32</v>
      </c>
      <c r="E692" s="5" t="str">
        <f t="shared" si="32"/>
        <v>0349</v>
      </c>
      <c r="F692" s="4" t="s">
        <v>1396</v>
      </c>
      <c r="G692" s="6" t="s">
        <v>35</v>
      </c>
      <c r="H692" s="65" t="s">
        <v>14</v>
      </c>
      <c r="K692" s="2"/>
    </row>
    <row r="693" spans="1:11" s="3" customFormat="1" x14ac:dyDescent="0.2">
      <c r="A693" s="64" t="s">
        <v>1397</v>
      </c>
      <c r="B693" s="5" t="str">
        <f t="shared" si="30"/>
        <v>33</v>
      </c>
      <c r="C693" s="5" t="s">
        <v>575</v>
      </c>
      <c r="D693" s="5" t="str">
        <f t="shared" si="31"/>
        <v>32</v>
      </c>
      <c r="E693" s="5" t="str">
        <f t="shared" si="32"/>
        <v>0383</v>
      </c>
      <c r="F693" s="4" t="s">
        <v>1398</v>
      </c>
      <c r="G693" s="6" t="s">
        <v>35</v>
      </c>
      <c r="H693" s="65" t="s">
        <v>14</v>
      </c>
      <c r="K693" s="2"/>
    </row>
    <row r="694" spans="1:11" s="3" customFormat="1" x14ac:dyDescent="0.2">
      <c r="A694" s="64" t="s">
        <v>1399</v>
      </c>
      <c r="B694" s="5" t="str">
        <f t="shared" si="30"/>
        <v>33</v>
      </c>
      <c r="C694" s="5" t="s">
        <v>575</v>
      </c>
      <c r="D694" s="5" t="str">
        <f t="shared" si="31"/>
        <v>32</v>
      </c>
      <c r="E694" s="5" t="str">
        <f t="shared" si="32"/>
        <v>1554</v>
      </c>
      <c r="F694" s="4" t="s">
        <v>1400</v>
      </c>
      <c r="G694" s="6" t="s">
        <v>41</v>
      </c>
      <c r="H694" s="65" t="s">
        <v>35</v>
      </c>
      <c r="K694" s="2"/>
    </row>
    <row r="695" spans="1:11" s="3" customFormat="1" x14ac:dyDescent="0.2">
      <c r="A695" s="64" t="s">
        <v>1401</v>
      </c>
      <c r="B695" s="5" t="str">
        <f t="shared" si="30"/>
        <v>30</v>
      </c>
      <c r="C695" s="5" t="s">
        <v>1402</v>
      </c>
      <c r="D695" s="5" t="str">
        <f t="shared" si="31"/>
        <v>75</v>
      </c>
      <c r="E695" s="5" t="str">
        <f t="shared" si="32"/>
        <v>1169</v>
      </c>
      <c r="F695" s="4" t="s">
        <v>1403</v>
      </c>
      <c r="G695" s="6" t="s">
        <v>35</v>
      </c>
      <c r="H695" s="65" t="s">
        <v>14</v>
      </c>
      <c r="K695" s="2"/>
    </row>
    <row r="696" spans="1:11" s="3" customFormat="1" x14ac:dyDescent="0.2">
      <c r="A696" s="64" t="s">
        <v>1404</v>
      </c>
      <c r="B696" s="5" t="str">
        <f t="shared" si="30"/>
        <v>30</v>
      </c>
      <c r="C696" s="5" t="s">
        <v>1402</v>
      </c>
      <c r="D696" s="5" t="str">
        <f t="shared" si="31"/>
        <v>75</v>
      </c>
      <c r="E696" s="5" t="str">
        <f t="shared" si="32"/>
        <v>2010</v>
      </c>
      <c r="F696" s="4" t="s">
        <v>1405</v>
      </c>
      <c r="G696" s="6" t="s">
        <v>35</v>
      </c>
      <c r="H696" s="65" t="s">
        <v>14</v>
      </c>
      <c r="K696" s="2"/>
    </row>
    <row r="697" spans="1:11" s="3" customFormat="1" x14ac:dyDescent="0.2">
      <c r="A697" s="64" t="s">
        <v>1406</v>
      </c>
      <c r="B697" s="5" t="str">
        <f t="shared" si="30"/>
        <v>30</v>
      </c>
      <c r="C697" s="5" t="s">
        <v>1402</v>
      </c>
      <c r="D697" s="5" t="str">
        <f t="shared" si="31"/>
        <v>75</v>
      </c>
      <c r="E697" s="5" t="str">
        <f t="shared" si="32"/>
        <v>2017</v>
      </c>
      <c r="F697" s="4" t="s">
        <v>1407</v>
      </c>
      <c r="G697" s="6" t="s">
        <v>13</v>
      </c>
      <c r="H697" s="65" t="s">
        <v>14</v>
      </c>
      <c r="K697" s="2"/>
    </row>
    <row r="698" spans="1:11" s="3" customFormat="1" x14ac:dyDescent="0.2">
      <c r="A698" s="64" t="s">
        <v>1408</v>
      </c>
      <c r="B698" s="5" t="str">
        <f t="shared" si="30"/>
        <v>30</v>
      </c>
      <c r="C698" s="5" t="s">
        <v>1402</v>
      </c>
      <c r="D698" s="5" t="str">
        <f t="shared" si="31"/>
        <v>75</v>
      </c>
      <c r="E698" s="5" t="str">
        <f t="shared" si="32"/>
        <v>2168</v>
      </c>
      <c r="F698" s="4" t="s">
        <v>1409</v>
      </c>
      <c r="G698" s="6" t="s">
        <v>17</v>
      </c>
      <c r="H698" s="65" t="s">
        <v>14</v>
      </c>
      <c r="K698" s="2"/>
    </row>
    <row r="699" spans="1:11" s="3" customFormat="1" x14ac:dyDescent="0.2">
      <c r="A699" s="64" t="s">
        <v>1410</v>
      </c>
      <c r="B699" s="5" t="str">
        <f t="shared" si="30"/>
        <v>30</v>
      </c>
      <c r="C699" s="5" t="s">
        <v>1402</v>
      </c>
      <c r="D699" s="5" t="str">
        <f t="shared" si="31"/>
        <v>75</v>
      </c>
      <c r="E699" s="5" t="str">
        <f t="shared" si="32"/>
        <v>2176</v>
      </c>
      <c r="F699" s="4" t="s">
        <v>1411</v>
      </c>
      <c r="G699" s="6" t="s">
        <v>38</v>
      </c>
      <c r="H699" s="65" t="s">
        <v>14</v>
      </c>
      <c r="K699" s="2"/>
    </row>
    <row r="700" spans="1:11" s="3" customFormat="1" x14ac:dyDescent="0.2">
      <c r="A700" s="64" t="s">
        <v>1412</v>
      </c>
      <c r="B700" s="5" t="str">
        <f t="shared" si="30"/>
        <v>30</v>
      </c>
      <c r="C700" s="5" t="s">
        <v>1402</v>
      </c>
      <c r="D700" s="5" t="str">
        <f t="shared" si="31"/>
        <v>75</v>
      </c>
      <c r="E700" s="5" t="str">
        <f t="shared" si="32"/>
        <v>2186</v>
      </c>
      <c r="F700" s="4" t="s">
        <v>1413</v>
      </c>
      <c r="G700" s="6" t="s">
        <v>17</v>
      </c>
      <c r="H700" s="65" t="s">
        <v>38</v>
      </c>
      <c r="K700" s="2"/>
    </row>
    <row r="701" spans="1:11" s="3" customFormat="1" x14ac:dyDescent="0.2">
      <c r="A701" s="64" t="s">
        <v>1414</v>
      </c>
      <c r="B701" s="5" t="str">
        <f t="shared" si="30"/>
        <v>30</v>
      </c>
      <c r="C701" s="5" t="s">
        <v>1402</v>
      </c>
      <c r="D701" s="5" t="str">
        <f t="shared" si="31"/>
        <v>75</v>
      </c>
      <c r="E701" s="5" t="str">
        <f t="shared" si="32"/>
        <v>2723</v>
      </c>
      <c r="F701" s="4" t="s">
        <v>1415</v>
      </c>
      <c r="G701" s="6" t="s">
        <v>41</v>
      </c>
      <c r="H701" s="65" t="s">
        <v>14</v>
      </c>
      <c r="K701" s="2"/>
    </row>
    <row r="702" spans="1:11" s="3" customFormat="1" x14ac:dyDescent="0.2">
      <c r="A702" s="64" t="s">
        <v>1416</v>
      </c>
      <c r="B702" s="5" t="str">
        <f t="shared" si="30"/>
        <v>30</v>
      </c>
      <c r="C702" s="5" t="s">
        <v>1402</v>
      </c>
      <c r="D702" s="5" t="str">
        <f t="shared" si="31"/>
        <v>75</v>
      </c>
      <c r="E702" s="5" t="str">
        <f t="shared" si="32"/>
        <v>3140</v>
      </c>
      <c r="F702" s="4" t="s">
        <v>1417</v>
      </c>
      <c r="G702" s="6" t="s">
        <v>38</v>
      </c>
      <c r="H702" s="65" t="s">
        <v>14</v>
      </c>
      <c r="K702" s="2"/>
    </row>
    <row r="703" spans="1:11" s="3" customFormat="1" x14ac:dyDescent="0.2">
      <c r="A703" s="64" t="s">
        <v>1418</v>
      </c>
      <c r="B703" s="5" t="str">
        <f t="shared" si="30"/>
        <v>30</v>
      </c>
      <c r="C703" s="5" t="s">
        <v>1402</v>
      </c>
      <c r="D703" s="5" t="str">
        <f t="shared" si="31"/>
        <v>75</v>
      </c>
      <c r="E703" s="5" t="str">
        <f t="shared" si="32"/>
        <v>3369</v>
      </c>
      <c r="F703" s="4" t="s">
        <v>1419</v>
      </c>
      <c r="G703" s="6" t="s">
        <v>17</v>
      </c>
      <c r="H703" s="65" t="s">
        <v>14</v>
      </c>
      <c r="K703" s="2"/>
    </row>
    <row r="704" spans="1:11" s="3" customFormat="1" x14ac:dyDescent="0.2">
      <c r="A704" s="64" t="s">
        <v>1420</v>
      </c>
      <c r="B704" s="5" t="str">
        <f t="shared" si="30"/>
        <v>30</v>
      </c>
      <c r="C704" s="5" t="s">
        <v>1402</v>
      </c>
      <c r="D704" s="5" t="str">
        <f t="shared" si="31"/>
        <v>75</v>
      </c>
      <c r="E704" s="5" t="str">
        <f t="shared" si="32"/>
        <v>3370</v>
      </c>
      <c r="F704" s="4" t="s">
        <v>1421</v>
      </c>
      <c r="G704" s="6" t="s">
        <v>38</v>
      </c>
      <c r="H704" s="65" t="s">
        <v>14</v>
      </c>
      <c r="K704" s="2"/>
    </row>
    <row r="705" spans="1:11" s="3" customFormat="1" x14ac:dyDescent="0.2">
      <c r="A705" s="64" t="s">
        <v>1422</v>
      </c>
      <c r="B705" s="5" t="str">
        <f t="shared" si="30"/>
        <v>30</v>
      </c>
      <c r="C705" s="5" t="s">
        <v>1402</v>
      </c>
      <c r="D705" s="5" t="str">
        <f t="shared" si="31"/>
        <v>75</v>
      </c>
      <c r="E705" s="5" t="str">
        <f t="shared" si="32"/>
        <v>3372</v>
      </c>
      <c r="F705" s="4" t="s">
        <v>1423</v>
      </c>
      <c r="G705" s="6" t="s">
        <v>38</v>
      </c>
      <c r="H705" s="65" t="s">
        <v>14</v>
      </c>
      <c r="K705" s="2"/>
    </row>
    <row r="706" spans="1:11" s="3" customFormat="1" x14ac:dyDescent="0.2">
      <c r="A706" s="64" t="s">
        <v>1424</v>
      </c>
      <c r="B706" s="5" t="str">
        <f t="shared" si="30"/>
        <v>30</v>
      </c>
      <c r="C706" s="5" t="s">
        <v>1402</v>
      </c>
      <c r="D706" s="5" t="str">
        <f t="shared" si="31"/>
        <v>75</v>
      </c>
      <c r="E706" s="5" t="str">
        <f t="shared" si="32"/>
        <v>4009</v>
      </c>
      <c r="F706" s="4" t="s">
        <v>1425</v>
      </c>
      <c r="G706" s="6" t="s">
        <v>13</v>
      </c>
      <c r="H706" s="65" t="s">
        <v>17</v>
      </c>
      <c r="K706" s="2"/>
    </row>
    <row r="707" spans="1:11" s="3" customFormat="1" x14ac:dyDescent="0.2">
      <c r="A707" s="64" t="s">
        <v>1426</v>
      </c>
      <c r="B707" s="5" t="str">
        <f t="shared" si="30"/>
        <v>30</v>
      </c>
      <c r="C707" s="5" t="s">
        <v>1402</v>
      </c>
      <c r="D707" s="5" t="str">
        <f t="shared" si="31"/>
        <v>75</v>
      </c>
      <c r="E707" s="5" t="str">
        <f t="shared" si="32"/>
        <v>4075</v>
      </c>
      <c r="F707" s="4" t="s">
        <v>1427</v>
      </c>
      <c r="G707" s="6" t="s">
        <v>32</v>
      </c>
      <c r="H707" s="65" t="s">
        <v>41</v>
      </c>
      <c r="K707" s="2"/>
    </row>
    <row r="708" spans="1:11" s="3" customFormat="1" x14ac:dyDescent="0.2">
      <c r="A708" s="64" t="s">
        <v>1428</v>
      </c>
      <c r="B708" s="5" t="str">
        <f t="shared" ref="B708:B771" si="33">LEFT(A708,2)</f>
        <v>30</v>
      </c>
      <c r="C708" s="5" t="s">
        <v>1402</v>
      </c>
      <c r="D708" s="5" t="str">
        <f t="shared" ref="D708:D771" si="34">MID(A708,3,2)</f>
        <v>75</v>
      </c>
      <c r="E708" s="5" t="str">
        <f t="shared" ref="E708:E771" si="35">RIGHT(A708,4)</f>
        <v>5025</v>
      </c>
      <c r="F708" s="4" t="s">
        <v>1429</v>
      </c>
      <c r="G708" s="6" t="s">
        <v>35</v>
      </c>
      <c r="H708" s="65" t="s">
        <v>14</v>
      </c>
      <c r="K708" s="2"/>
    </row>
    <row r="709" spans="1:11" s="3" customFormat="1" x14ac:dyDescent="0.2">
      <c r="A709" s="64" t="s">
        <v>1430</v>
      </c>
      <c r="B709" s="5" t="str">
        <f t="shared" si="33"/>
        <v>31</v>
      </c>
      <c r="C709" s="5" t="s">
        <v>11</v>
      </c>
      <c r="D709" s="5" t="str">
        <f t="shared" si="34"/>
        <v>01</v>
      </c>
      <c r="E709" s="5" t="str">
        <f t="shared" si="35"/>
        <v>0110</v>
      </c>
      <c r="F709" s="4" t="s">
        <v>1431</v>
      </c>
      <c r="G709" s="6" t="s">
        <v>1432</v>
      </c>
      <c r="H709" s="65" t="s">
        <v>1433</v>
      </c>
      <c r="K709" s="2"/>
    </row>
    <row r="710" spans="1:11" s="3" customFormat="1" x14ac:dyDescent="0.2">
      <c r="A710" s="64" t="s">
        <v>1434</v>
      </c>
      <c r="B710" s="5" t="str">
        <f t="shared" si="33"/>
        <v>31</v>
      </c>
      <c r="C710" s="5" t="s">
        <v>11</v>
      </c>
      <c r="D710" s="5" t="str">
        <f t="shared" si="34"/>
        <v>01</v>
      </c>
      <c r="E710" s="5" t="str">
        <f t="shared" si="35"/>
        <v>0134</v>
      </c>
      <c r="F710" s="4" t="s">
        <v>1435</v>
      </c>
      <c r="G710" s="6" t="s">
        <v>1436</v>
      </c>
      <c r="H710" s="65" t="s">
        <v>1432</v>
      </c>
      <c r="K710" s="2"/>
    </row>
    <row r="711" spans="1:11" s="3" customFormat="1" x14ac:dyDescent="0.2">
      <c r="A711" s="64" t="s">
        <v>1437</v>
      </c>
      <c r="B711" s="5" t="str">
        <f t="shared" si="33"/>
        <v>31</v>
      </c>
      <c r="C711" s="5" t="s">
        <v>11</v>
      </c>
      <c r="D711" s="5" t="str">
        <f t="shared" si="34"/>
        <v>01</v>
      </c>
      <c r="E711" s="5" t="str">
        <f t="shared" si="35"/>
        <v>0184</v>
      </c>
      <c r="F711" s="4" t="s">
        <v>1438</v>
      </c>
      <c r="G711" s="6" t="s">
        <v>1439</v>
      </c>
      <c r="H711" s="65" t="s">
        <v>1440</v>
      </c>
      <c r="K711" s="2"/>
    </row>
    <row r="712" spans="1:11" s="3" customFormat="1" x14ac:dyDescent="0.2">
      <c r="A712" s="64" t="s">
        <v>1441</v>
      </c>
      <c r="B712" s="5" t="str">
        <f t="shared" si="33"/>
        <v>31</v>
      </c>
      <c r="C712" s="5" t="s">
        <v>11</v>
      </c>
      <c r="D712" s="5" t="str">
        <f t="shared" si="34"/>
        <v>01</v>
      </c>
      <c r="E712" s="5" t="str">
        <f t="shared" si="35"/>
        <v>0332</v>
      </c>
      <c r="F712" s="4" t="s">
        <v>1442</v>
      </c>
      <c r="G712" s="6" t="s">
        <v>1443</v>
      </c>
      <c r="H712" s="65" t="s">
        <v>14</v>
      </c>
      <c r="K712" s="2"/>
    </row>
    <row r="713" spans="1:11" s="3" customFormat="1" x14ac:dyDescent="0.2">
      <c r="A713" s="64" t="s">
        <v>1444</v>
      </c>
      <c r="B713" s="5" t="str">
        <f t="shared" si="33"/>
        <v>31</v>
      </c>
      <c r="C713" s="5" t="s">
        <v>11</v>
      </c>
      <c r="D713" s="5" t="str">
        <f t="shared" si="34"/>
        <v>01</v>
      </c>
      <c r="E713" s="5" t="str">
        <f t="shared" si="35"/>
        <v>0361</v>
      </c>
      <c r="F713" s="4" t="s">
        <v>1445</v>
      </c>
      <c r="G713" s="6" t="s">
        <v>1433</v>
      </c>
      <c r="H713" s="65" t="s">
        <v>14</v>
      </c>
      <c r="K713" s="2"/>
    </row>
    <row r="714" spans="1:11" s="3" customFormat="1" x14ac:dyDescent="0.2">
      <c r="A714" s="64" t="s">
        <v>1446</v>
      </c>
      <c r="B714" s="5" t="str">
        <f t="shared" si="33"/>
        <v>31</v>
      </c>
      <c r="C714" s="5" t="s">
        <v>11</v>
      </c>
      <c r="D714" s="5" t="str">
        <f t="shared" si="34"/>
        <v>01</v>
      </c>
      <c r="E714" s="5" t="str">
        <f t="shared" si="35"/>
        <v>0363</v>
      </c>
      <c r="F714" s="4" t="s">
        <v>1447</v>
      </c>
      <c r="G714" s="6" t="s">
        <v>1436</v>
      </c>
      <c r="H714" s="65" t="s">
        <v>1432</v>
      </c>
      <c r="K714" s="2"/>
    </row>
    <row r="715" spans="1:11" s="3" customFormat="1" x14ac:dyDescent="0.2">
      <c r="A715" s="64" t="s">
        <v>1448</v>
      </c>
      <c r="B715" s="5" t="str">
        <f t="shared" si="33"/>
        <v>31</v>
      </c>
      <c r="C715" s="5" t="s">
        <v>11</v>
      </c>
      <c r="D715" s="5" t="str">
        <f t="shared" si="34"/>
        <v>01</v>
      </c>
      <c r="E715" s="5" t="str">
        <f t="shared" si="35"/>
        <v>1450</v>
      </c>
      <c r="F715" s="4" t="s">
        <v>1449</v>
      </c>
      <c r="G715" s="6" t="s">
        <v>1443</v>
      </c>
      <c r="H715" s="65" t="s">
        <v>14</v>
      </c>
      <c r="K715" s="2"/>
    </row>
    <row r="716" spans="1:11" s="3" customFormat="1" x14ac:dyDescent="0.2">
      <c r="A716" s="64" t="s">
        <v>1450</v>
      </c>
      <c r="B716" s="5" t="str">
        <f t="shared" si="33"/>
        <v>31</v>
      </c>
      <c r="C716" s="5" t="s">
        <v>11</v>
      </c>
      <c r="D716" s="5" t="str">
        <f t="shared" si="34"/>
        <v>01</v>
      </c>
      <c r="E716" s="5" t="str">
        <f t="shared" si="35"/>
        <v>1539</v>
      </c>
      <c r="F716" s="4" t="s">
        <v>1451</v>
      </c>
      <c r="G716" s="6" t="s">
        <v>1436</v>
      </c>
      <c r="H716" s="65" t="s">
        <v>1432</v>
      </c>
      <c r="K716" s="2"/>
    </row>
    <row r="717" spans="1:11" s="3" customFormat="1" x14ac:dyDescent="0.2">
      <c r="A717" s="64" t="s">
        <v>1452</v>
      </c>
      <c r="B717" s="5" t="str">
        <f t="shared" si="33"/>
        <v>31</v>
      </c>
      <c r="C717" s="5" t="s">
        <v>11</v>
      </c>
      <c r="D717" s="5" t="str">
        <f t="shared" si="34"/>
        <v>02</v>
      </c>
      <c r="E717" s="5" t="str">
        <f t="shared" si="35"/>
        <v>0006</v>
      </c>
      <c r="F717" s="4" t="s">
        <v>1453</v>
      </c>
      <c r="G717" s="6" t="s">
        <v>1436</v>
      </c>
      <c r="H717" s="65" t="s">
        <v>14</v>
      </c>
      <c r="K717" s="2"/>
    </row>
    <row r="718" spans="1:11" s="3" customFormat="1" x14ac:dyDescent="0.2">
      <c r="A718" s="64" t="s">
        <v>1454</v>
      </c>
      <c r="B718" s="5" t="str">
        <f t="shared" si="33"/>
        <v>31</v>
      </c>
      <c r="C718" s="5" t="s">
        <v>11</v>
      </c>
      <c r="D718" s="5" t="str">
        <f t="shared" si="34"/>
        <v>02</v>
      </c>
      <c r="E718" s="5" t="str">
        <f t="shared" si="35"/>
        <v>0011</v>
      </c>
      <c r="F718" s="4" t="s">
        <v>1455</v>
      </c>
      <c r="G718" s="6" t="s">
        <v>1433</v>
      </c>
      <c r="H718" s="65" t="s">
        <v>14</v>
      </c>
      <c r="K718" s="2"/>
    </row>
    <row r="719" spans="1:11" s="3" customFormat="1" x14ac:dyDescent="0.2">
      <c r="A719" s="64" t="s">
        <v>1456</v>
      </c>
      <c r="B719" s="5" t="str">
        <f t="shared" si="33"/>
        <v>31</v>
      </c>
      <c r="C719" s="5" t="s">
        <v>11</v>
      </c>
      <c r="D719" s="5" t="str">
        <f t="shared" si="34"/>
        <v>02</v>
      </c>
      <c r="E719" s="5" t="str">
        <f t="shared" si="35"/>
        <v>0033</v>
      </c>
      <c r="F719" s="4" t="s">
        <v>1457</v>
      </c>
      <c r="G719" s="6" t="s">
        <v>1436</v>
      </c>
      <c r="H719" s="65" t="s">
        <v>1432</v>
      </c>
      <c r="K719" s="2"/>
    </row>
    <row r="720" spans="1:11" s="3" customFormat="1" x14ac:dyDescent="0.2">
      <c r="A720" s="64" t="s">
        <v>1458</v>
      </c>
      <c r="B720" s="5" t="str">
        <f t="shared" si="33"/>
        <v>31</v>
      </c>
      <c r="C720" s="5" t="s">
        <v>11</v>
      </c>
      <c r="D720" s="5" t="str">
        <f t="shared" si="34"/>
        <v>02</v>
      </c>
      <c r="E720" s="5" t="str">
        <f t="shared" si="35"/>
        <v>0104</v>
      </c>
      <c r="F720" s="4" t="s">
        <v>1459</v>
      </c>
      <c r="G720" s="6" t="s">
        <v>1443</v>
      </c>
      <c r="H720" s="65" t="s">
        <v>14</v>
      </c>
      <c r="K720" s="2"/>
    </row>
    <row r="721" spans="1:11" s="3" customFormat="1" x14ac:dyDescent="0.2">
      <c r="A721" s="64" t="s">
        <v>1460</v>
      </c>
      <c r="B721" s="5" t="str">
        <f t="shared" si="33"/>
        <v>31</v>
      </c>
      <c r="C721" s="5" t="s">
        <v>11</v>
      </c>
      <c r="D721" s="5" t="str">
        <f t="shared" si="34"/>
        <v>02</v>
      </c>
      <c r="E721" s="5" t="str">
        <f t="shared" si="35"/>
        <v>0114</v>
      </c>
      <c r="F721" s="4" t="s">
        <v>1461</v>
      </c>
      <c r="G721" s="6" t="s">
        <v>1443</v>
      </c>
      <c r="H721" s="65" t="s">
        <v>14</v>
      </c>
      <c r="K721" s="2"/>
    </row>
    <row r="722" spans="1:11" s="3" customFormat="1" x14ac:dyDescent="0.2">
      <c r="A722" s="64" t="s">
        <v>1462</v>
      </c>
      <c r="B722" s="5" t="str">
        <f t="shared" si="33"/>
        <v>31</v>
      </c>
      <c r="C722" s="5" t="s">
        <v>11</v>
      </c>
      <c r="D722" s="5" t="str">
        <f t="shared" si="34"/>
        <v>02</v>
      </c>
      <c r="E722" s="5" t="str">
        <f t="shared" si="35"/>
        <v>0126</v>
      </c>
      <c r="F722" s="4" t="s">
        <v>1463</v>
      </c>
      <c r="G722" s="6" t="s">
        <v>1439</v>
      </c>
      <c r="H722" s="65" t="s">
        <v>14</v>
      </c>
      <c r="K722" s="2"/>
    </row>
    <row r="723" spans="1:11" s="3" customFormat="1" x14ac:dyDescent="0.2">
      <c r="A723" s="64" t="s">
        <v>1464</v>
      </c>
      <c r="B723" s="5" t="str">
        <f t="shared" si="33"/>
        <v>31</v>
      </c>
      <c r="C723" s="5" t="s">
        <v>11</v>
      </c>
      <c r="D723" s="5" t="str">
        <f t="shared" si="34"/>
        <v>02</v>
      </c>
      <c r="E723" s="5" t="str">
        <f t="shared" si="35"/>
        <v>0131</v>
      </c>
      <c r="F723" s="4" t="s">
        <v>1465</v>
      </c>
      <c r="G723" s="6" t="s">
        <v>1443</v>
      </c>
      <c r="H723" s="65" t="s">
        <v>14</v>
      </c>
      <c r="K723" s="2"/>
    </row>
    <row r="724" spans="1:11" s="3" customFormat="1" x14ac:dyDescent="0.2">
      <c r="A724" s="64" t="s">
        <v>1466</v>
      </c>
      <c r="B724" s="5" t="str">
        <f t="shared" si="33"/>
        <v>31</v>
      </c>
      <c r="C724" s="5" t="s">
        <v>11</v>
      </c>
      <c r="D724" s="5" t="str">
        <f t="shared" si="34"/>
        <v>02</v>
      </c>
      <c r="E724" s="5" t="str">
        <f t="shared" si="35"/>
        <v>0150</v>
      </c>
      <c r="F724" s="4" t="s">
        <v>1299</v>
      </c>
      <c r="G724" s="6" t="s">
        <v>1433</v>
      </c>
      <c r="H724" s="65" t="s">
        <v>14</v>
      </c>
      <c r="K724" s="2"/>
    </row>
    <row r="725" spans="1:11" s="3" customFormat="1" x14ac:dyDescent="0.2">
      <c r="A725" s="64" t="s">
        <v>1467</v>
      </c>
      <c r="B725" s="5" t="str">
        <f t="shared" si="33"/>
        <v>31</v>
      </c>
      <c r="C725" s="5" t="s">
        <v>11</v>
      </c>
      <c r="D725" s="5" t="str">
        <f t="shared" si="34"/>
        <v>02</v>
      </c>
      <c r="E725" s="5" t="str">
        <f t="shared" si="35"/>
        <v>0183</v>
      </c>
      <c r="F725" s="4" t="s">
        <v>1468</v>
      </c>
      <c r="G725" s="6" t="s">
        <v>1436</v>
      </c>
      <c r="H725" s="65" t="s">
        <v>14</v>
      </c>
      <c r="K725" s="2"/>
    </row>
    <row r="726" spans="1:11" s="3" customFormat="1" x14ac:dyDescent="0.2">
      <c r="A726" s="64" t="s">
        <v>1469</v>
      </c>
      <c r="B726" s="5" t="str">
        <f t="shared" si="33"/>
        <v>31</v>
      </c>
      <c r="C726" s="5" t="s">
        <v>11</v>
      </c>
      <c r="D726" s="5" t="str">
        <f t="shared" si="34"/>
        <v>02</v>
      </c>
      <c r="E726" s="5" t="str">
        <f t="shared" si="35"/>
        <v>0198</v>
      </c>
      <c r="F726" s="4" t="s">
        <v>1470</v>
      </c>
      <c r="G726" s="6" t="s">
        <v>1433</v>
      </c>
      <c r="H726" s="65" t="s">
        <v>14</v>
      </c>
      <c r="K726" s="2"/>
    </row>
    <row r="727" spans="1:11" s="3" customFormat="1" x14ac:dyDescent="0.2">
      <c r="A727" s="64" t="s">
        <v>1471</v>
      </c>
      <c r="B727" s="5" t="str">
        <f t="shared" si="33"/>
        <v>31</v>
      </c>
      <c r="C727" s="5" t="s">
        <v>11</v>
      </c>
      <c r="D727" s="5" t="str">
        <f t="shared" si="34"/>
        <v>02</v>
      </c>
      <c r="E727" s="5" t="str">
        <f t="shared" si="35"/>
        <v>0234</v>
      </c>
      <c r="F727" s="4" t="s">
        <v>1472</v>
      </c>
      <c r="G727" s="6" t="s">
        <v>1436</v>
      </c>
      <c r="H727" s="65" t="s">
        <v>14</v>
      </c>
      <c r="K727" s="2"/>
    </row>
    <row r="728" spans="1:11" s="3" customFormat="1" x14ac:dyDescent="0.2">
      <c r="A728" s="64" t="s">
        <v>1473</v>
      </c>
      <c r="B728" s="5" t="str">
        <f t="shared" si="33"/>
        <v>31</v>
      </c>
      <c r="C728" s="5" t="s">
        <v>11</v>
      </c>
      <c r="D728" s="5" t="str">
        <f t="shared" si="34"/>
        <v>02</v>
      </c>
      <c r="E728" s="5" t="str">
        <f t="shared" si="35"/>
        <v>0255</v>
      </c>
      <c r="F728" s="4" t="s">
        <v>1474</v>
      </c>
      <c r="G728" s="6" t="s">
        <v>1443</v>
      </c>
      <c r="H728" s="65" t="s">
        <v>14</v>
      </c>
      <c r="K728" s="2"/>
    </row>
    <row r="729" spans="1:11" s="3" customFormat="1" x14ac:dyDescent="0.2">
      <c r="A729" s="64" t="s">
        <v>1475</v>
      </c>
      <c r="B729" s="5" t="str">
        <f t="shared" si="33"/>
        <v>31</v>
      </c>
      <c r="C729" s="5" t="s">
        <v>11</v>
      </c>
      <c r="D729" s="5" t="str">
        <f t="shared" si="34"/>
        <v>02</v>
      </c>
      <c r="E729" s="5" t="str">
        <f t="shared" si="35"/>
        <v>0260</v>
      </c>
      <c r="F729" s="4" t="s">
        <v>1476</v>
      </c>
      <c r="G729" s="6" t="s">
        <v>1439</v>
      </c>
      <c r="H729" s="65" t="s">
        <v>14</v>
      </c>
      <c r="K729" s="2"/>
    </row>
    <row r="730" spans="1:11" s="3" customFormat="1" x14ac:dyDescent="0.2">
      <c r="A730" s="64" t="s">
        <v>1477</v>
      </c>
      <c r="B730" s="5" t="str">
        <f t="shared" si="33"/>
        <v>31</v>
      </c>
      <c r="C730" s="5" t="s">
        <v>11</v>
      </c>
      <c r="D730" s="5" t="str">
        <f t="shared" si="34"/>
        <v>02</v>
      </c>
      <c r="E730" s="5" t="str">
        <f t="shared" si="35"/>
        <v>0276</v>
      </c>
      <c r="F730" s="4" t="s">
        <v>1478</v>
      </c>
      <c r="G730" s="6" t="s">
        <v>1432</v>
      </c>
      <c r="H730" s="65" t="s">
        <v>1433</v>
      </c>
      <c r="K730" s="2"/>
    </row>
    <row r="731" spans="1:11" s="3" customFormat="1" x14ac:dyDescent="0.2">
      <c r="A731" s="64" t="s">
        <v>1479</v>
      </c>
      <c r="B731" s="5" t="str">
        <f t="shared" si="33"/>
        <v>31</v>
      </c>
      <c r="C731" s="5" t="s">
        <v>11</v>
      </c>
      <c r="D731" s="5" t="str">
        <f t="shared" si="34"/>
        <v>02</v>
      </c>
      <c r="E731" s="5" t="str">
        <f t="shared" si="35"/>
        <v>0290</v>
      </c>
      <c r="F731" s="4" t="s">
        <v>1480</v>
      </c>
      <c r="G731" s="6" t="s">
        <v>1432</v>
      </c>
      <c r="H731" s="65" t="s">
        <v>1433</v>
      </c>
      <c r="K731" s="2"/>
    </row>
    <row r="732" spans="1:11" s="3" customFormat="1" x14ac:dyDescent="0.2">
      <c r="A732" s="64" t="s">
        <v>1481</v>
      </c>
      <c r="B732" s="5" t="str">
        <f t="shared" si="33"/>
        <v>31</v>
      </c>
      <c r="C732" s="5" t="s">
        <v>11</v>
      </c>
      <c r="D732" s="5" t="str">
        <f t="shared" si="34"/>
        <v>02</v>
      </c>
      <c r="E732" s="5" t="str">
        <f t="shared" si="35"/>
        <v>0896</v>
      </c>
      <c r="F732" s="4" t="s">
        <v>1482</v>
      </c>
      <c r="G732" s="6" t="s">
        <v>1439</v>
      </c>
      <c r="H732" s="65" t="s">
        <v>14</v>
      </c>
      <c r="K732" s="2"/>
    </row>
    <row r="733" spans="1:11" s="3" customFormat="1" x14ac:dyDescent="0.2">
      <c r="A733" s="64" t="s">
        <v>1483</v>
      </c>
      <c r="B733" s="5" t="str">
        <f t="shared" si="33"/>
        <v>31</v>
      </c>
      <c r="C733" s="5" t="s">
        <v>11</v>
      </c>
      <c r="D733" s="5" t="str">
        <f t="shared" si="34"/>
        <v>02</v>
      </c>
      <c r="E733" s="5" t="str">
        <f t="shared" si="35"/>
        <v>1407</v>
      </c>
      <c r="F733" s="4" t="s">
        <v>1484</v>
      </c>
      <c r="G733" s="6" t="s">
        <v>1443</v>
      </c>
      <c r="H733" s="65" t="s">
        <v>14</v>
      </c>
      <c r="K733" s="2"/>
    </row>
    <row r="734" spans="1:11" s="3" customFormat="1" x14ac:dyDescent="0.2">
      <c r="A734" s="64" t="s">
        <v>1485</v>
      </c>
      <c r="B734" s="5" t="str">
        <f t="shared" si="33"/>
        <v>31</v>
      </c>
      <c r="C734" s="5" t="s">
        <v>11</v>
      </c>
      <c r="D734" s="5" t="str">
        <f t="shared" si="34"/>
        <v>03</v>
      </c>
      <c r="E734" s="5" t="str">
        <f t="shared" si="35"/>
        <v>0009</v>
      </c>
      <c r="F734" s="4" t="s">
        <v>1486</v>
      </c>
      <c r="G734" s="6" t="s">
        <v>1432</v>
      </c>
      <c r="H734" s="65" t="s">
        <v>1433</v>
      </c>
      <c r="K734" s="2"/>
    </row>
    <row r="735" spans="1:11" s="3" customFormat="1" x14ac:dyDescent="0.2">
      <c r="A735" s="64" t="s">
        <v>1487</v>
      </c>
      <c r="B735" s="5" t="str">
        <f t="shared" si="33"/>
        <v>31</v>
      </c>
      <c r="C735" s="5" t="s">
        <v>11</v>
      </c>
      <c r="D735" s="5" t="str">
        <f t="shared" si="34"/>
        <v>03</v>
      </c>
      <c r="E735" s="5" t="str">
        <f t="shared" si="35"/>
        <v>0084</v>
      </c>
      <c r="F735" s="4" t="s">
        <v>1488</v>
      </c>
      <c r="G735" s="6" t="s">
        <v>1436</v>
      </c>
      <c r="H735" s="65" t="s">
        <v>1432</v>
      </c>
      <c r="K735" s="2"/>
    </row>
    <row r="736" spans="1:11" s="3" customFormat="1" x14ac:dyDescent="0.2">
      <c r="A736" s="64" t="s">
        <v>1489</v>
      </c>
      <c r="B736" s="5" t="str">
        <f t="shared" si="33"/>
        <v>31</v>
      </c>
      <c r="C736" s="5" t="s">
        <v>11</v>
      </c>
      <c r="D736" s="5" t="str">
        <f t="shared" si="34"/>
        <v>03</v>
      </c>
      <c r="E736" s="5" t="str">
        <f t="shared" si="35"/>
        <v>0241</v>
      </c>
      <c r="F736" s="4" t="s">
        <v>1490</v>
      </c>
      <c r="G736" s="6" t="s">
        <v>1436</v>
      </c>
      <c r="H736" s="65" t="s">
        <v>14</v>
      </c>
      <c r="K736" s="2"/>
    </row>
    <row r="737" spans="1:11" s="3" customFormat="1" x14ac:dyDescent="0.2">
      <c r="A737" s="64" t="s">
        <v>1491</v>
      </c>
      <c r="B737" s="5" t="str">
        <f t="shared" si="33"/>
        <v>31</v>
      </c>
      <c r="C737" s="5" t="s">
        <v>11</v>
      </c>
      <c r="D737" s="5" t="str">
        <f t="shared" si="34"/>
        <v>03</v>
      </c>
      <c r="E737" s="5" t="str">
        <f t="shared" si="35"/>
        <v>0258</v>
      </c>
      <c r="F737" s="4" t="s">
        <v>1492</v>
      </c>
      <c r="G737" s="6" t="s">
        <v>1439</v>
      </c>
      <c r="H737" s="65" t="s">
        <v>14</v>
      </c>
      <c r="K737" s="2"/>
    </row>
    <row r="738" spans="1:11" s="3" customFormat="1" x14ac:dyDescent="0.2">
      <c r="A738" s="64" t="s">
        <v>1493</v>
      </c>
      <c r="B738" s="5" t="str">
        <f t="shared" si="33"/>
        <v>31</v>
      </c>
      <c r="C738" s="5" t="s">
        <v>11</v>
      </c>
      <c r="D738" s="5" t="str">
        <f t="shared" si="34"/>
        <v>03</v>
      </c>
      <c r="E738" s="5" t="str">
        <f t="shared" si="35"/>
        <v>0421</v>
      </c>
      <c r="F738" s="4" t="s">
        <v>1494</v>
      </c>
      <c r="G738" s="6" t="s">
        <v>1439</v>
      </c>
      <c r="H738" s="65" t="s">
        <v>14</v>
      </c>
      <c r="K738" s="2"/>
    </row>
    <row r="739" spans="1:11" s="3" customFormat="1" x14ac:dyDescent="0.2">
      <c r="A739" s="64" t="s">
        <v>1495</v>
      </c>
      <c r="B739" s="5" t="str">
        <f t="shared" si="33"/>
        <v>31</v>
      </c>
      <c r="C739" s="5" t="s">
        <v>11</v>
      </c>
      <c r="D739" s="5" t="str">
        <f t="shared" si="34"/>
        <v>03</v>
      </c>
      <c r="E739" s="5" t="str">
        <f t="shared" si="35"/>
        <v>1415</v>
      </c>
      <c r="F739" s="4" t="s">
        <v>1496</v>
      </c>
      <c r="G739" s="6" t="s">
        <v>1440</v>
      </c>
      <c r="H739" s="65" t="s">
        <v>14</v>
      </c>
      <c r="K739" s="2"/>
    </row>
    <row r="740" spans="1:11" s="3" customFormat="1" x14ac:dyDescent="0.2">
      <c r="A740" s="64" t="s">
        <v>1497</v>
      </c>
      <c r="B740" s="5" t="str">
        <f t="shared" si="33"/>
        <v>31</v>
      </c>
      <c r="C740" s="5" t="s">
        <v>11</v>
      </c>
      <c r="D740" s="5" t="str">
        <f t="shared" si="34"/>
        <v>03</v>
      </c>
      <c r="E740" s="5" t="str">
        <f t="shared" si="35"/>
        <v>1860</v>
      </c>
      <c r="F740" s="4" t="s">
        <v>1498</v>
      </c>
      <c r="G740" s="6" t="s">
        <v>1439</v>
      </c>
      <c r="H740" s="65" t="s">
        <v>14</v>
      </c>
      <c r="K740" s="2"/>
    </row>
    <row r="741" spans="1:11" s="3" customFormat="1" x14ac:dyDescent="0.2">
      <c r="A741" s="64" t="s">
        <v>1499</v>
      </c>
      <c r="B741" s="5" t="str">
        <f t="shared" si="33"/>
        <v>31</v>
      </c>
      <c r="C741" s="5" t="s">
        <v>11</v>
      </c>
      <c r="D741" s="5" t="str">
        <f t="shared" si="34"/>
        <v>04</v>
      </c>
      <c r="E741" s="5" t="str">
        <f t="shared" si="35"/>
        <v>0013</v>
      </c>
      <c r="F741" s="4" t="s">
        <v>1500</v>
      </c>
      <c r="G741" s="6" t="s">
        <v>1443</v>
      </c>
      <c r="H741" s="65" t="s">
        <v>14</v>
      </c>
      <c r="K741" s="2"/>
    </row>
    <row r="742" spans="1:11" s="3" customFormat="1" x14ac:dyDescent="0.2">
      <c r="A742" s="64" t="s">
        <v>1501</v>
      </c>
      <c r="B742" s="5" t="str">
        <f t="shared" si="33"/>
        <v>31</v>
      </c>
      <c r="C742" s="5" t="s">
        <v>11</v>
      </c>
      <c r="D742" s="5" t="str">
        <f t="shared" si="34"/>
        <v>04</v>
      </c>
      <c r="E742" s="5" t="str">
        <f t="shared" si="35"/>
        <v>0038</v>
      </c>
      <c r="F742" s="4" t="s">
        <v>1502</v>
      </c>
      <c r="G742" s="6" t="s">
        <v>1433</v>
      </c>
      <c r="H742" s="65" t="s">
        <v>14</v>
      </c>
      <c r="K742" s="2"/>
    </row>
    <row r="743" spans="1:11" s="3" customFormat="1" x14ac:dyDescent="0.2">
      <c r="A743" s="64" t="s">
        <v>1503</v>
      </c>
      <c r="B743" s="5" t="str">
        <f t="shared" si="33"/>
        <v>31</v>
      </c>
      <c r="C743" s="5" t="s">
        <v>11</v>
      </c>
      <c r="D743" s="5" t="str">
        <f t="shared" si="34"/>
        <v>04</v>
      </c>
      <c r="E743" s="5" t="str">
        <f t="shared" si="35"/>
        <v>0083</v>
      </c>
      <c r="F743" s="4" t="s">
        <v>1504</v>
      </c>
      <c r="G743" s="6" t="s">
        <v>1433</v>
      </c>
      <c r="H743" s="65" t="s">
        <v>14</v>
      </c>
      <c r="K743" s="2"/>
    </row>
    <row r="744" spans="1:11" s="3" customFormat="1" x14ac:dyDescent="0.2">
      <c r="A744" s="64" t="s">
        <v>1505</v>
      </c>
      <c r="B744" s="5" t="str">
        <f t="shared" si="33"/>
        <v>31</v>
      </c>
      <c r="C744" s="5" t="s">
        <v>11</v>
      </c>
      <c r="D744" s="5" t="str">
        <f t="shared" si="34"/>
        <v>04</v>
      </c>
      <c r="E744" s="5" t="str">
        <f t="shared" si="35"/>
        <v>0108</v>
      </c>
      <c r="F744" s="4" t="s">
        <v>1506</v>
      </c>
      <c r="G744" s="6" t="s">
        <v>1443</v>
      </c>
      <c r="H744" s="65" t="s">
        <v>14</v>
      </c>
      <c r="K744" s="2"/>
    </row>
    <row r="745" spans="1:11" s="3" customFormat="1" x14ac:dyDescent="0.2">
      <c r="A745" s="64" t="s">
        <v>1507</v>
      </c>
      <c r="B745" s="5" t="str">
        <f t="shared" si="33"/>
        <v>31</v>
      </c>
      <c r="C745" s="5" t="s">
        <v>11</v>
      </c>
      <c r="D745" s="5" t="str">
        <f t="shared" si="34"/>
        <v>04</v>
      </c>
      <c r="E745" s="5" t="str">
        <f t="shared" si="35"/>
        <v>0406</v>
      </c>
      <c r="F745" s="4" t="s">
        <v>1508</v>
      </c>
      <c r="G745" s="6" t="s">
        <v>1440</v>
      </c>
      <c r="H745" s="65" t="s">
        <v>14</v>
      </c>
      <c r="K745" s="2"/>
    </row>
    <row r="746" spans="1:11" s="3" customFormat="1" x14ac:dyDescent="0.2">
      <c r="A746" s="64" t="s">
        <v>1509</v>
      </c>
      <c r="B746" s="5" t="str">
        <f t="shared" si="33"/>
        <v>31</v>
      </c>
      <c r="C746" s="5" t="s">
        <v>11</v>
      </c>
      <c r="D746" s="5" t="str">
        <f t="shared" si="34"/>
        <v>05</v>
      </c>
      <c r="E746" s="5" t="str">
        <f t="shared" si="35"/>
        <v>0175</v>
      </c>
      <c r="F746" s="4" t="s">
        <v>1510</v>
      </c>
      <c r="G746" s="6" t="s">
        <v>1436</v>
      </c>
      <c r="H746" s="65" t="s">
        <v>14</v>
      </c>
      <c r="K746" s="2"/>
    </row>
    <row r="747" spans="1:11" s="3" customFormat="1" x14ac:dyDescent="0.2">
      <c r="A747" s="64" t="s">
        <v>1511</v>
      </c>
      <c r="B747" s="5" t="str">
        <f t="shared" si="33"/>
        <v>31</v>
      </c>
      <c r="C747" s="5" t="s">
        <v>11</v>
      </c>
      <c r="D747" s="5" t="str">
        <f t="shared" si="34"/>
        <v>05</v>
      </c>
      <c r="E747" s="5" t="str">
        <f t="shared" si="35"/>
        <v>1362</v>
      </c>
      <c r="F747" s="4" t="s">
        <v>1512</v>
      </c>
      <c r="G747" s="6" t="s">
        <v>1439</v>
      </c>
      <c r="H747" s="65" t="s">
        <v>1440</v>
      </c>
      <c r="K747" s="2"/>
    </row>
    <row r="748" spans="1:11" s="3" customFormat="1" x14ac:dyDescent="0.2">
      <c r="A748" s="64" t="s">
        <v>1513</v>
      </c>
      <c r="B748" s="5" t="str">
        <f t="shared" si="33"/>
        <v>31</v>
      </c>
      <c r="C748" s="5" t="s">
        <v>11</v>
      </c>
      <c r="D748" s="5" t="str">
        <f t="shared" si="34"/>
        <v>05</v>
      </c>
      <c r="E748" s="5" t="str">
        <f t="shared" si="35"/>
        <v>1469</v>
      </c>
      <c r="F748" s="4" t="s">
        <v>1514</v>
      </c>
      <c r="G748" s="6" t="s">
        <v>1443</v>
      </c>
      <c r="H748" s="65" t="s">
        <v>14</v>
      </c>
      <c r="K748" s="2"/>
    </row>
    <row r="749" spans="1:11" s="3" customFormat="1" x14ac:dyDescent="0.2">
      <c r="A749" s="64" t="s">
        <v>1515</v>
      </c>
      <c r="B749" s="5" t="str">
        <f t="shared" si="33"/>
        <v>31</v>
      </c>
      <c r="C749" s="5" t="s">
        <v>11</v>
      </c>
      <c r="D749" s="5" t="str">
        <f t="shared" si="34"/>
        <v>05</v>
      </c>
      <c r="E749" s="5" t="str">
        <f t="shared" si="35"/>
        <v>1670</v>
      </c>
      <c r="F749" s="4" t="s">
        <v>1516</v>
      </c>
      <c r="G749" s="6" t="s">
        <v>1443</v>
      </c>
      <c r="H749" s="65" t="s">
        <v>14</v>
      </c>
      <c r="K749" s="2"/>
    </row>
    <row r="750" spans="1:11" s="3" customFormat="1" x14ac:dyDescent="0.2">
      <c r="A750" s="64" t="s">
        <v>1517</v>
      </c>
      <c r="B750" s="5" t="str">
        <f t="shared" si="33"/>
        <v>31</v>
      </c>
      <c r="C750" s="5" t="s">
        <v>11</v>
      </c>
      <c r="D750" s="5" t="str">
        <f t="shared" si="34"/>
        <v>06</v>
      </c>
      <c r="E750" s="5" t="str">
        <f t="shared" si="35"/>
        <v>0004</v>
      </c>
      <c r="F750" s="4" t="s">
        <v>1518</v>
      </c>
      <c r="G750" s="6" t="s">
        <v>1432</v>
      </c>
      <c r="H750" s="65" t="s">
        <v>1433</v>
      </c>
      <c r="K750" s="2"/>
    </row>
    <row r="751" spans="1:11" s="3" customFormat="1" x14ac:dyDescent="0.2">
      <c r="A751" s="64" t="s">
        <v>1519</v>
      </c>
      <c r="B751" s="5" t="str">
        <f t="shared" si="33"/>
        <v>31</v>
      </c>
      <c r="C751" s="5" t="s">
        <v>11</v>
      </c>
      <c r="D751" s="5" t="str">
        <f t="shared" si="34"/>
        <v>06</v>
      </c>
      <c r="E751" s="5" t="str">
        <f t="shared" si="35"/>
        <v>0005</v>
      </c>
      <c r="F751" s="4" t="s">
        <v>1520</v>
      </c>
      <c r="G751" s="6" t="s">
        <v>1432</v>
      </c>
      <c r="H751" s="65" t="s">
        <v>14</v>
      </c>
      <c r="K751" s="2"/>
    </row>
    <row r="752" spans="1:11" s="3" customFormat="1" x14ac:dyDescent="0.2">
      <c r="A752" s="64" t="s">
        <v>1521</v>
      </c>
      <c r="B752" s="5" t="str">
        <f t="shared" si="33"/>
        <v>31</v>
      </c>
      <c r="C752" s="5" t="s">
        <v>11</v>
      </c>
      <c r="D752" s="5" t="str">
        <f t="shared" si="34"/>
        <v>06</v>
      </c>
      <c r="E752" s="5" t="str">
        <f t="shared" si="35"/>
        <v>0008</v>
      </c>
      <c r="F752" s="4" t="s">
        <v>1522</v>
      </c>
      <c r="G752" s="6" t="s">
        <v>1432</v>
      </c>
      <c r="H752" s="65" t="s">
        <v>14</v>
      </c>
      <c r="K752" s="2"/>
    </row>
    <row r="753" spans="1:11" s="3" customFormat="1" x14ac:dyDescent="0.2">
      <c r="A753" s="64" t="s">
        <v>1523</v>
      </c>
      <c r="B753" s="5" t="str">
        <f t="shared" si="33"/>
        <v>31</v>
      </c>
      <c r="C753" s="5" t="s">
        <v>11</v>
      </c>
      <c r="D753" s="5" t="str">
        <f t="shared" si="34"/>
        <v>06</v>
      </c>
      <c r="E753" s="5" t="str">
        <f t="shared" si="35"/>
        <v>0028</v>
      </c>
      <c r="F753" s="4" t="s">
        <v>1524</v>
      </c>
      <c r="G753" s="6" t="s">
        <v>1433</v>
      </c>
      <c r="H753" s="65" t="s">
        <v>14</v>
      </c>
      <c r="K753" s="2"/>
    </row>
    <row r="754" spans="1:11" s="3" customFormat="1" x14ac:dyDescent="0.2">
      <c r="A754" s="64" t="s">
        <v>1525</v>
      </c>
      <c r="B754" s="5" t="str">
        <f t="shared" si="33"/>
        <v>31</v>
      </c>
      <c r="C754" s="5" t="s">
        <v>11</v>
      </c>
      <c r="D754" s="5" t="str">
        <f t="shared" si="34"/>
        <v>06</v>
      </c>
      <c r="E754" s="5" t="str">
        <f t="shared" si="35"/>
        <v>0098</v>
      </c>
      <c r="F754" s="4" t="s">
        <v>1526</v>
      </c>
      <c r="G754" s="6" t="s">
        <v>1436</v>
      </c>
      <c r="H754" s="65" t="s">
        <v>14</v>
      </c>
      <c r="K754" s="2"/>
    </row>
    <row r="755" spans="1:11" s="3" customFormat="1" x14ac:dyDescent="0.2">
      <c r="A755" s="64" t="s">
        <v>1527</v>
      </c>
      <c r="B755" s="5" t="str">
        <f t="shared" si="33"/>
        <v>31</v>
      </c>
      <c r="C755" s="5" t="s">
        <v>11</v>
      </c>
      <c r="D755" s="5" t="str">
        <f t="shared" si="34"/>
        <v>06</v>
      </c>
      <c r="E755" s="5" t="str">
        <f t="shared" si="35"/>
        <v>0152</v>
      </c>
      <c r="F755" s="4" t="s">
        <v>1528</v>
      </c>
      <c r="G755" s="6" t="s">
        <v>1436</v>
      </c>
      <c r="H755" s="65" t="s">
        <v>14</v>
      </c>
      <c r="K755" s="2"/>
    </row>
    <row r="756" spans="1:11" s="3" customFormat="1" x14ac:dyDescent="0.2">
      <c r="A756" s="64" t="s">
        <v>1529</v>
      </c>
      <c r="B756" s="5" t="str">
        <f t="shared" si="33"/>
        <v>31</v>
      </c>
      <c r="C756" s="5" t="s">
        <v>11</v>
      </c>
      <c r="D756" s="5" t="str">
        <f t="shared" si="34"/>
        <v>06</v>
      </c>
      <c r="E756" s="5" t="str">
        <f t="shared" si="35"/>
        <v>0187</v>
      </c>
      <c r="F756" s="4" t="s">
        <v>1530</v>
      </c>
      <c r="G756" s="6" t="s">
        <v>1439</v>
      </c>
      <c r="H756" s="65" t="s">
        <v>1440</v>
      </c>
      <c r="K756" s="2"/>
    </row>
    <row r="757" spans="1:11" s="3" customFormat="1" x14ac:dyDescent="0.2">
      <c r="A757" s="64" t="s">
        <v>1531</v>
      </c>
      <c r="B757" s="5" t="str">
        <f t="shared" si="33"/>
        <v>31</v>
      </c>
      <c r="C757" s="5" t="s">
        <v>11</v>
      </c>
      <c r="D757" s="5" t="str">
        <f t="shared" si="34"/>
        <v>06</v>
      </c>
      <c r="E757" s="5" t="str">
        <f t="shared" si="35"/>
        <v>0189</v>
      </c>
      <c r="F757" s="4" t="s">
        <v>1532</v>
      </c>
      <c r="G757" s="6" t="s">
        <v>1436</v>
      </c>
      <c r="H757" s="65" t="s">
        <v>1432</v>
      </c>
      <c r="K757" s="2"/>
    </row>
    <row r="758" spans="1:11" s="3" customFormat="1" x14ac:dyDescent="0.2">
      <c r="A758" s="64" t="s">
        <v>1533</v>
      </c>
      <c r="B758" s="5" t="str">
        <f t="shared" si="33"/>
        <v>31</v>
      </c>
      <c r="C758" s="5" t="s">
        <v>11</v>
      </c>
      <c r="D758" s="5" t="str">
        <f t="shared" si="34"/>
        <v>06</v>
      </c>
      <c r="E758" s="5" t="str">
        <f t="shared" si="35"/>
        <v>0210</v>
      </c>
      <c r="F758" s="4" t="s">
        <v>1534</v>
      </c>
      <c r="G758" s="6" t="s">
        <v>1439</v>
      </c>
      <c r="H758" s="65" t="s">
        <v>14</v>
      </c>
      <c r="K758" s="2"/>
    </row>
    <row r="759" spans="1:11" s="3" customFormat="1" x14ac:dyDescent="0.2">
      <c r="A759" s="64" t="s">
        <v>1535</v>
      </c>
      <c r="B759" s="5" t="str">
        <f t="shared" si="33"/>
        <v>31</v>
      </c>
      <c r="C759" s="5" t="s">
        <v>11</v>
      </c>
      <c r="D759" s="5" t="str">
        <f t="shared" si="34"/>
        <v>06</v>
      </c>
      <c r="E759" s="5" t="str">
        <f t="shared" si="35"/>
        <v>0223</v>
      </c>
      <c r="F759" s="4" t="s">
        <v>1536</v>
      </c>
      <c r="G759" s="6" t="s">
        <v>1440</v>
      </c>
      <c r="H759" s="65" t="s">
        <v>14</v>
      </c>
      <c r="K759" s="2"/>
    </row>
    <row r="760" spans="1:11" s="3" customFormat="1" x14ac:dyDescent="0.2">
      <c r="A760" s="64" t="s">
        <v>1537</v>
      </c>
      <c r="B760" s="5" t="str">
        <f t="shared" si="33"/>
        <v>31</v>
      </c>
      <c r="C760" s="5" t="s">
        <v>11</v>
      </c>
      <c r="D760" s="5" t="str">
        <f t="shared" si="34"/>
        <v>06</v>
      </c>
      <c r="E760" s="5" t="str">
        <f t="shared" si="35"/>
        <v>0314</v>
      </c>
      <c r="F760" s="4" t="s">
        <v>1538</v>
      </c>
      <c r="G760" s="6" t="s">
        <v>1433</v>
      </c>
      <c r="H760" s="65" t="s">
        <v>14</v>
      </c>
      <c r="K760" s="2"/>
    </row>
    <row r="761" spans="1:11" s="3" customFormat="1" x14ac:dyDescent="0.2">
      <c r="A761" s="64" t="s">
        <v>1539</v>
      </c>
      <c r="B761" s="5" t="str">
        <f t="shared" si="33"/>
        <v>31</v>
      </c>
      <c r="C761" s="5" t="s">
        <v>11</v>
      </c>
      <c r="D761" s="5" t="str">
        <f t="shared" si="34"/>
        <v>06</v>
      </c>
      <c r="E761" s="5" t="str">
        <f t="shared" si="35"/>
        <v>0324</v>
      </c>
      <c r="F761" s="4" t="s">
        <v>1540</v>
      </c>
      <c r="G761" s="6" t="s">
        <v>1440</v>
      </c>
      <c r="H761" s="65" t="s">
        <v>1443</v>
      </c>
      <c r="K761" s="2"/>
    </row>
    <row r="762" spans="1:11" s="3" customFormat="1" x14ac:dyDescent="0.2">
      <c r="A762" s="64" t="s">
        <v>1541</v>
      </c>
      <c r="B762" s="5" t="str">
        <f t="shared" si="33"/>
        <v>31</v>
      </c>
      <c r="C762" s="5" t="s">
        <v>11</v>
      </c>
      <c r="D762" s="5" t="str">
        <f t="shared" si="34"/>
        <v>06</v>
      </c>
      <c r="E762" s="5" t="str">
        <f t="shared" si="35"/>
        <v>0325</v>
      </c>
      <c r="F762" s="4" t="s">
        <v>1542</v>
      </c>
      <c r="G762" s="6" t="s">
        <v>1433</v>
      </c>
      <c r="H762" s="65" t="s">
        <v>14</v>
      </c>
      <c r="K762" s="2"/>
    </row>
    <row r="763" spans="1:11" s="3" customFormat="1" x14ac:dyDescent="0.2">
      <c r="A763" s="64" t="s">
        <v>1543</v>
      </c>
      <c r="B763" s="5" t="str">
        <f t="shared" si="33"/>
        <v>31</v>
      </c>
      <c r="C763" s="5" t="s">
        <v>11</v>
      </c>
      <c r="D763" s="5" t="str">
        <f t="shared" si="34"/>
        <v>06</v>
      </c>
      <c r="E763" s="5" t="str">
        <f t="shared" si="35"/>
        <v>0366</v>
      </c>
      <c r="F763" s="4" t="s">
        <v>1544</v>
      </c>
      <c r="G763" s="6" t="s">
        <v>1436</v>
      </c>
      <c r="H763" s="65" t="s">
        <v>1432</v>
      </c>
      <c r="K763" s="2"/>
    </row>
    <row r="764" spans="1:11" s="3" customFormat="1" x14ac:dyDescent="0.2">
      <c r="A764" s="64" t="s">
        <v>1545</v>
      </c>
      <c r="B764" s="5" t="str">
        <f t="shared" si="33"/>
        <v>31</v>
      </c>
      <c r="C764" s="5" t="s">
        <v>11</v>
      </c>
      <c r="D764" s="5" t="str">
        <f t="shared" si="34"/>
        <v>06</v>
      </c>
      <c r="E764" s="5" t="str">
        <f t="shared" si="35"/>
        <v>0513</v>
      </c>
      <c r="F764" s="4" t="s">
        <v>1546</v>
      </c>
      <c r="G764" s="6" t="s">
        <v>1436</v>
      </c>
      <c r="H764" s="65" t="s">
        <v>14</v>
      </c>
      <c r="K764" s="2"/>
    </row>
    <row r="765" spans="1:11" s="3" customFormat="1" x14ac:dyDescent="0.2">
      <c r="A765" s="64" t="s">
        <v>1547</v>
      </c>
      <c r="B765" s="5" t="str">
        <f t="shared" si="33"/>
        <v>31</v>
      </c>
      <c r="C765" s="5" t="s">
        <v>11</v>
      </c>
      <c r="D765" s="5" t="str">
        <f t="shared" si="34"/>
        <v>06</v>
      </c>
      <c r="E765" s="5" t="str">
        <f t="shared" si="35"/>
        <v>0528</v>
      </c>
      <c r="F765" s="4" t="s">
        <v>1548</v>
      </c>
      <c r="G765" s="6" t="s">
        <v>1443</v>
      </c>
      <c r="H765" s="65" t="s">
        <v>14</v>
      </c>
      <c r="K765" s="2"/>
    </row>
    <row r="766" spans="1:11" s="3" customFormat="1" x14ac:dyDescent="0.2">
      <c r="A766" s="64" t="s">
        <v>1549</v>
      </c>
      <c r="B766" s="5" t="str">
        <f t="shared" si="33"/>
        <v>32</v>
      </c>
      <c r="C766" s="5" t="s">
        <v>257</v>
      </c>
      <c r="D766" s="5" t="str">
        <f t="shared" si="34"/>
        <v>07</v>
      </c>
      <c r="E766" s="5" t="str">
        <f t="shared" si="35"/>
        <v>0025</v>
      </c>
      <c r="F766" s="4" t="s">
        <v>1550</v>
      </c>
      <c r="G766" s="6" t="s">
        <v>1432</v>
      </c>
      <c r="H766" s="65" t="s">
        <v>14</v>
      </c>
      <c r="K766" s="2"/>
    </row>
    <row r="767" spans="1:11" s="3" customFormat="1" x14ac:dyDescent="0.2">
      <c r="A767" s="64" t="s">
        <v>1551</v>
      </c>
      <c r="B767" s="5" t="str">
        <f t="shared" si="33"/>
        <v>32</v>
      </c>
      <c r="C767" s="5" t="s">
        <v>257</v>
      </c>
      <c r="D767" s="5" t="str">
        <f t="shared" si="34"/>
        <v>07</v>
      </c>
      <c r="E767" s="5" t="str">
        <f t="shared" si="35"/>
        <v>0049</v>
      </c>
      <c r="F767" s="4" t="s">
        <v>1552</v>
      </c>
      <c r="G767" s="6" t="s">
        <v>1436</v>
      </c>
      <c r="H767" s="65" t="s">
        <v>14</v>
      </c>
      <c r="K767" s="2"/>
    </row>
    <row r="768" spans="1:11" s="3" customFormat="1" x14ac:dyDescent="0.2">
      <c r="A768" s="64" t="s">
        <v>1553</v>
      </c>
      <c r="B768" s="5" t="str">
        <f t="shared" si="33"/>
        <v>32</v>
      </c>
      <c r="C768" s="5" t="s">
        <v>257</v>
      </c>
      <c r="D768" s="5" t="str">
        <f t="shared" si="34"/>
        <v>07</v>
      </c>
      <c r="E768" s="5" t="str">
        <f t="shared" si="35"/>
        <v>0065</v>
      </c>
      <c r="F768" s="4" t="s">
        <v>1554</v>
      </c>
      <c r="G768" s="6" t="s">
        <v>1433</v>
      </c>
      <c r="H768" s="65" t="s">
        <v>14</v>
      </c>
      <c r="K768" s="2"/>
    </row>
    <row r="769" spans="1:11" s="3" customFormat="1" x14ac:dyDescent="0.2">
      <c r="A769" s="64" t="s">
        <v>1555</v>
      </c>
      <c r="B769" s="5" t="str">
        <f t="shared" si="33"/>
        <v>32</v>
      </c>
      <c r="C769" s="5" t="s">
        <v>257</v>
      </c>
      <c r="D769" s="5" t="str">
        <f t="shared" si="34"/>
        <v>07</v>
      </c>
      <c r="E769" s="5" t="str">
        <f t="shared" si="35"/>
        <v>0162</v>
      </c>
      <c r="F769" s="4" t="s">
        <v>1556</v>
      </c>
      <c r="G769" s="6" t="s">
        <v>1443</v>
      </c>
      <c r="H769" s="65" t="s">
        <v>14</v>
      </c>
      <c r="K769" s="2"/>
    </row>
    <row r="770" spans="1:11" s="3" customFormat="1" x14ac:dyDescent="0.2">
      <c r="A770" s="64" t="s">
        <v>1557</v>
      </c>
      <c r="B770" s="5" t="str">
        <f t="shared" si="33"/>
        <v>32</v>
      </c>
      <c r="C770" s="5" t="s">
        <v>257</v>
      </c>
      <c r="D770" s="5" t="str">
        <f t="shared" si="34"/>
        <v>07</v>
      </c>
      <c r="E770" s="5" t="str">
        <f t="shared" si="35"/>
        <v>0203</v>
      </c>
      <c r="F770" s="4" t="s">
        <v>1558</v>
      </c>
      <c r="G770" s="6" t="s">
        <v>1443</v>
      </c>
      <c r="H770" s="65" t="s">
        <v>14</v>
      </c>
      <c r="K770" s="2"/>
    </row>
    <row r="771" spans="1:11" s="3" customFormat="1" x14ac:dyDescent="0.2">
      <c r="A771" s="64" t="s">
        <v>1559</v>
      </c>
      <c r="B771" s="5" t="str">
        <f t="shared" si="33"/>
        <v>32</v>
      </c>
      <c r="C771" s="5" t="s">
        <v>257</v>
      </c>
      <c r="D771" s="5" t="str">
        <f t="shared" si="34"/>
        <v>07</v>
      </c>
      <c r="E771" s="5" t="str">
        <f t="shared" si="35"/>
        <v>1221</v>
      </c>
      <c r="F771" s="4" t="s">
        <v>1560</v>
      </c>
      <c r="G771" s="6" t="s">
        <v>1443</v>
      </c>
      <c r="H771" s="65" t="s">
        <v>14</v>
      </c>
      <c r="K771" s="2"/>
    </row>
    <row r="772" spans="1:11" s="3" customFormat="1" x14ac:dyDescent="0.2">
      <c r="A772" s="64" t="s">
        <v>1561</v>
      </c>
      <c r="B772" s="5" t="str">
        <f t="shared" ref="B772:B835" si="36">LEFT(A772,2)</f>
        <v>32</v>
      </c>
      <c r="C772" s="5" t="s">
        <v>257</v>
      </c>
      <c r="D772" s="5" t="str">
        <f t="shared" ref="D772:D835" si="37">MID(A772,3,2)</f>
        <v>07</v>
      </c>
      <c r="E772" s="5" t="str">
        <f t="shared" ref="E772:E835" si="38">RIGHT(A772,4)</f>
        <v>1551</v>
      </c>
      <c r="F772" s="4" t="s">
        <v>1562</v>
      </c>
      <c r="G772" s="6" t="s">
        <v>1439</v>
      </c>
      <c r="H772" s="65" t="s">
        <v>14</v>
      </c>
      <c r="K772" s="2"/>
    </row>
    <row r="773" spans="1:11" s="3" customFormat="1" x14ac:dyDescent="0.2">
      <c r="A773" s="64" t="s">
        <v>1563</v>
      </c>
      <c r="B773" s="5" t="str">
        <f t="shared" si="36"/>
        <v>32</v>
      </c>
      <c r="C773" s="5" t="s">
        <v>257</v>
      </c>
      <c r="D773" s="5" t="str">
        <f t="shared" si="37"/>
        <v>08</v>
      </c>
      <c r="E773" s="5" t="str">
        <f t="shared" si="38"/>
        <v>0069</v>
      </c>
      <c r="F773" s="4" t="s">
        <v>1564</v>
      </c>
      <c r="G773" s="6" t="s">
        <v>1436</v>
      </c>
      <c r="H773" s="65" t="s">
        <v>14</v>
      </c>
      <c r="K773" s="2"/>
    </row>
    <row r="774" spans="1:11" s="3" customFormat="1" x14ac:dyDescent="0.2">
      <c r="A774" s="64" t="s">
        <v>1565</v>
      </c>
      <c r="B774" s="5" t="str">
        <f t="shared" si="36"/>
        <v>32</v>
      </c>
      <c r="C774" s="5" t="s">
        <v>257</v>
      </c>
      <c r="D774" s="5" t="str">
        <f t="shared" si="37"/>
        <v>08</v>
      </c>
      <c r="E774" s="5" t="str">
        <f t="shared" si="38"/>
        <v>0075</v>
      </c>
      <c r="F774" s="4" t="s">
        <v>1566</v>
      </c>
      <c r="G774" s="6" t="s">
        <v>1433</v>
      </c>
      <c r="H774" s="65" t="s">
        <v>14</v>
      </c>
      <c r="K774" s="2"/>
    </row>
    <row r="775" spans="1:11" s="3" customFormat="1" x14ac:dyDescent="0.2">
      <c r="A775" s="64" t="s">
        <v>1567</v>
      </c>
      <c r="B775" s="5" t="str">
        <f t="shared" si="36"/>
        <v>32</v>
      </c>
      <c r="C775" s="5" t="s">
        <v>257</v>
      </c>
      <c r="D775" s="5" t="str">
        <f t="shared" si="37"/>
        <v>08</v>
      </c>
      <c r="E775" s="5" t="str">
        <f t="shared" si="38"/>
        <v>0101</v>
      </c>
      <c r="F775" s="4" t="s">
        <v>1568</v>
      </c>
      <c r="G775" s="6" t="s">
        <v>1439</v>
      </c>
      <c r="H775" s="65" t="s">
        <v>1440</v>
      </c>
      <c r="K775" s="2"/>
    </row>
    <row r="776" spans="1:11" s="3" customFormat="1" x14ac:dyDescent="0.2">
      <c r="A776" s="64" t="s">
        <v>1569</v>
      </c>
      <c r="B776" s="5" t="str">
        <f t="shared" si="36"/>
        <v>32</v>
      </c>
      <c r="C776" s="5" t="s">
        <v>257</v>
      </c>
      <c r="D776" s="5" t="str">
        <f t="shared" si="37"/>
        <v>08</v>
      </c>
      <c r="E776" s="5" t="str">
        <f t="shared" si="38"/>
        <v>0130</v>
      </c>
      <c r="F776" s="4" t="s">
        <v>1570</v>
      </c>
      <c r="G776" s="6" t="s">
        <v>1436</v>
      </c>
      <c r="H776" s="65" t="s">
        <v>14</v>
      </c>
      <c r="K776" s="2"/>
    </row>
    <row r="777" spans="1:11" s="3" customFormat="1" x14ac:dyDescent="0.2">
      <c r="A777" s="64" t="s">
        <v>1571</v>
      </c>
      <c r="B777" s="5" t="str">
        <f t="shared" si="36"/>
        <v>32</v>
      </c>
      <c r="C777" s="5" t="s">
        <v>257</v>
      </c>
      <c r="D777" s="5" t="str">
        <f t="shared" si="37"/>
        <v>08</v>
      </c>
      <c r="E777" s="5" t="str">
        <f t="shared" si="38"/>
        <v>0131</v>
      </c>
      <c r="F777" s="4" t="s">
        <v>1572</v>
      </c>
      <c r="G777" s="6" t="s">
        <v>1440</v>
      </c>
      <c r="H777" s="65" t="s">
        <v>14</v>
      </c>
      <c r="K777" s="2"/>
    </row>
    <row r="778" spans="1:11" s="3" customFormat="1" x14ac:dyDescent="0.2">
      <c r="A778" s="64" t="s">
        <v>1573</v>
      </c>
      <c r="B778" s="5" t="str">
        <f t="shared" si="36"/>
        <v>32</v>
      </c>
      <c r="C778" s="5" t="s">
        <v>257</v>
      </c>
      <c r="D778" s="5" t="str">
        <f t="shared" si="37"/>
        <v>08</v>
      </c>
      <c r="E778" s="5" t="str">
        <f t="shared" si="38"/>
        <v>0140</v>
      </c>
      <c r="F778" s="4" t="s">
        <v>1574</v>
      </c>
      <c r="G778" s="6" t="s">
        <v>1436</v>
      </c>
      <c r="H778" s="65" t="s">
        <v>14</v>
      </c>
      <c r="K778" s="2"/>
    </row>
    <row r="779" spans="1:11" s="3" customFormat="1" x14ac:dyDescent="0.2">
      <c r="A779" s="64" t="s">
        <v>1575</v>
      </c>
      <c r="B779" s="5" t="str">
        <f t="shared" si="36"/>
        <v>32</v>
      </c>
      <c r="C779" s="5" t="s">
        <v>257</v>
      </c>
      <c r="D779" s="5" t="str">
        <f t="shared" si="37"/>
        <v>08</v>
      </c>
      <c r="E779" s="5" t="str">
        <f t="shared" si="38"/>
        <v>0146</v>
      </c>
      <c r="F779" s="4" t="s">
        <v>1576</v>
      </c>
      <c r="G779" s="6" t="s">
        <v>1436</v>
      </c>
      <c r="H779" s="65" t="s">
        <v>14</v>
      </c>
      <c r="K779" s="2"/>
    </row>
    <row r="780" spans="1:11" s="3" customFormat="1" x14ac:dyDescent="0.2">
      <c r="A780" s="64" t="s">
        <v>1577</v>
      </c>
      <c r="B780" s="5" t="str">
        <f t="shared" si="36"/>
        <v>32</v>
      </c>
      <c r="C780" s="5" t="s">
        <v>257</v>
      </c>
      <c r="D780" s="5" t="str">
        <f t="shared" si="37"/>
        <v>08</v>
      </c>
      <c r="E780" s="5" t="str">
        <f t="shared" si="38"/>
        <v>0152</v>
      </c>
      <c r="F780" s="4" t="s">
        <v>1578</v>
      </c>
      <c r="G780" s="6" t="s">
        <v>1432</v>
      </c>
      <c r="H780" s="65" t="s">
        <v>1433</v>
      </c>
      <c r="K780" s="2"/>
    </row>
    <row r="781" spans="1:11" s="3" customFormat="1" x14ac:dyDescent="0.2">
      <c r="A781" s="64" t="s">
        <v>1579</v>
      </c>
      <c r="B781" s="5" t="str">
        <f t="shared" si="36"/>
        <v>32</v>
      </c>
      <c r="C781" s="5" t="s">
        <v>257</v>
      </c>
      <c r="D781" s="5" t="str">
        <f t="shared" si="37"/>
        <v>08</v>
      </c>
      <c r="E781" s="5" t="str">
        <f t="shared" si="38"/>
        <v>0304</v>
      </c>
      <c r="F781" s="4" t="s">
        <v>1580</v>
      </c>
      <c r="G781" s="6" t="s">
        <v>1432</v>
      </c>
      <c r="H781" s="65" t="s">
        <v>1433</v>
      </c>
      <c r="K781" s="2"/>
    </row>
    <row r="782" spans="1:11" s="3" customFormat="1" x14ac:dyDescent="0.2">
      <c r="A782" s="64" t="s">
        <v>1581</v>
      </c>
      <c r="B782" s="5" t="str">
        <f t="shared" si="36"/>
        <v>32</v>
      </c>
      <c r="C782" s="5" t="s">
        <v>257</v>
      </c>
      <c r="D782" s="5" t="str">
        <f t="shared" si="37"/>
        <v>08</v>
      </c>
      <c r="E782" s="5" t="str">
        <f t="shared" si="38"/>
        <v>0371</v>
      </c>
      <c r="F782" s="4" t="s">
        <v>1582</v>
      </c>
      <c r="G782" s="6" t="s">
        <v>1440</v>
      </c>
      <c r="H782" s="65" t="s">
        <v>14</v>
      </c>
      <c r="K782" s="2"/>
    </row>
    <row r="783" spans="1:11" s="3" customFormat="1" x14ac:dyDescent="0.2">
      <c r="A783" s="64" t="s">
        <v>1583</v>
      </c>
      <c r="B783" s="5" t="str">
        <f t="shared" si="36"/>
        <v>32</v>
      </c>
      <c r="C783" s="5" t="s">
        <v>257</v>
      </c>
      <c r="D783" s="5" t="str">
        <f t="shared" si="37"/>
        <v>08</v>
      </c>
      <c r="E783" s="5" t="str">
        <f t="shared" si="38"/>
        <v>0375</v>
      </c>
      <c r="F783" s="4" t="s">
        <v>1584</v>
      </c>
      <c r="G783" s="6" t="s">
        <v>1439</v>
      </c>
      <c r="H783" s="65" t="s">
        <v>14</v>
      </c>
      <c r="K783" s="2"/>
    </row>
    <row r="784" spans="1:11" s="3" customFormat="1" x14ac:dyDescent="0.2">
      <c r="A784" s="64" t="s">
        <v>1585</v>
      </c>
      <c r="B784" s="5" t="str">
        <f t="shared" si="36"/>
        <v>32</v>
      </c>
      <c r="C784" s="5" t="s">
        <v>257</v>
      </c>
      <c r="D784" s="5" t="str">
        <f t="shared" si="37"/>
        <v>08</v>
      </c>
      <c r="E784" s="5" t="str">
        <f t="shared" si="38"/>
        <v>0424</v>
      </c>
      <c r="F784" s="4" t="s">
        <v>1586</v>
      </c>
      <c r="G784" s="6" t="s">
        <v>1443</v>
      </c>
      <c r="H784" s="65" t="s">
        <v>14</v>
      </c>
      <c r="K784" s="2"/>
    </row>
    <row r="785" spans="1:11" s="3" customFormat="1" x14ac:dyDescent="0.2">
      <c r="A785" s="64" t="s">
        <v>1587</v>
      </c>
      <c r="B785" s="5" t="str">
        <f t="shared" si="36"/>
        <v>32</v>
      </c>
      <c r="C785" s="5" t="s">
        <v>257</v>
      </c>
      <c r="D785" s="5" t="str">
        <f t="shared" si="37"/>
        <v>08</v>
      </c>
      <c r="E785" s="5" t="str">
        <f t="shared" si="38"/>
        <v>0448</v>
      </c>
      <c r="F785" s="4" t="s">
        <v>1588</v>
      </c>
      <c r="G785" s="6" t="s">
        <v>1439</v>
      </c>
      <c r="H785" s="65" t="s">
        <v>1440</v>
      </c>
      <c r="K785" s="2"/>
    </row>
    <row r="786" spans="1:11" s="3" customFormat="1" x14ac:dyDescent="0.2">
      <c r="A786" s="64" t="s">
        <v>1589</v>
      </c>
      <c r="B786" s="5" t="str">
        <f t="shared" si="36"/>
        <v>32</v>
      </c>
      <c r="C786" s="5" t="s">
        <v>257</v>
      </c>
      <c r="D786" s="5" t="str">
        <f t="shared" si="37"/>
        <v>08</v>
      </c>
      <c r="E786" s="5" t="str">
        <f t="shared" si="38"/>
        <v>1269</v>
      </c>
      <c r="F786" s="4" t="s">
        <v>1590</v>
      </c>
      <c r="G786" s="6" t="s">
        <v>1440</v>
      </c>
      <c r="H786" s="65" t="s">
        <v>14</v>
      </c>
      <c r="K786" s="2"/>
    </row>
    <row r="787" spans="1:11" s="3" customFormat="1" x14ac:dyDescent="0.2">
      <c r="A787" s="64" t="s">
        <v>1591</v>
      </c>
      <c r="B787" s="5" t="str">
        <f t="shared" si="36"/>
        <v>32</v>
      </c>
      <c r="C787" s="5" t="s">
        <v>257</v>
      </c>
      <c r="D787" s="5" t="str">
        <f t="shared" si="37"/>
        <v>09</v>
      </c>
      <c r="E787" s="5" t="str">
        <f t="shared" si="38"/>
        <v>0035</v>
      </c>
      <c r="F787" s="4" t="s">
        <v>1592</v>
      </c>
      <c r="G787" s="6" t="s">
        <v>1436</v>
      </c>
      <c r="H787" s="65" t="s">
        <v>14</v>
      </c>
      <c r="K787" s="2"/>
    </row>
    <row r="788" spans="1:11" s="3" customFormat="1" x14ac:dyDescent="0.2">
      <c r="A788" s="64" t="s">
        <v>1593</v>
      </c>
      <c r="B788" s="5" t="str">
        <f t="shared" si="36"/>
        <v>32</v>
      </c>
      <c r="C788" s="5" t="s">
        <v>257</v>
      </c>
      <c r="D788" s="5" t="str">
        <f t="shared" si="37"/>
        <v>09</v>
      </c>
      <c r="E788" s="5" t="str">
        <f t="shared" si="38"/>
        <v>0070</v>
      </c>
      <c r="F788" s="4" t="s">
        <v>1594</v>
      </c>
      <c r="G788" s="6" t="s">
        <v>1436</v>
      </c>
      <c r="H788" s="65" t="s">
        <v>14</v>
      </c>
      <c r="K788" s="2"/>
    </row>
    <row r="789" spans="1:11" s="3" customFormat="1" x14ac:dyDescent="0.2">
      <c r="A789" s="64" t="s">
        <v>1595</v>
      </c>
      <c r="B789" s="5" t="str">
        <f t="shared" si="36"/>
        <v>32</v>
      </c>
      <c r="C789" s="5" t="s">
        <v>257</v>
      </c>
      <c r="D789" s="5" t="str">
        <f t="shared" si="37"/>
        <v>09</v>
      </c>
      <c r="E789" s="5" t="str">
        <f t="shared" si="38"/>
        <v>0109</v>
      </c>
      <c r="F789" s="4" t="s">
        <v>1596</v>
      </c>
      <c r="G789" s="6" t="s">
        <v>1433</v>
      </c>
      <c r="H789" s="65" t="s">
        <v>14</v>
      </c>
      <c r="K789" s="2"/>
    </row>
    <row r="790" spans="1:11" s="3" customFormat="1" x14ac:dyDescent="0.2">
      <c r="A790" s="64" t="s">
        <v>1597</v>
      </c>
      <c r="B790" s="5" t="str">
        <f t="shared" si="36"/>
        <v>32</v>
      </c>
      <c r="C790" s="5" t="s">
        <v>257</v>
      </c>
      <c r="D790" s="5" t="str">
        <f t="shared" si="37"/>
        <v>09</v>
      </c>
      <c r="E790" s="5" t="str">
        <f t="shared" si="38"/>
        <v>0128</v>
      </c>
      <c r="F790" s="4" t="s">
        <v>1598</v>
      </c>
      <c r="G790" s="6" t="s">
        <v>1440</v>
      </c>
      <c r="H790" s="65" t="s">
        <v>1443</v>
      </c>
      <c r="K790" s="2"/>
    </row>
    <row r="791" spans="1:11" s="3" customFormat="1" x14ac:dyDescent="0.2">
      <c r="A791" s="64" t="s">
        <v>1599</v>
      </c>
      <c r="B791" s="5" t="str">
        <f t="shared" si="36"/>
        <v>32</v>
      </c>
      <c r="C791" s="5" t="s">
        <v>257</v>
      </c>
      <c r="D791" s="5" t="str">
        <f t="shared" si="37"/>
        <v>09</v>
      </c>
      <c r="E791" s="5" t="str">
        <f t="shared" si="38"/>
        <v>0199</v>
      </c>
      <c r="F791" s="4" t="s">
        <v>1600</v>
      </c>
      <c r="G791" s="6" t="s">
        <v>1436</v>
      </c>
      <c r="H791" s="65" t="s">
        <v>14</v>
      </c>
      <c r="K791" s="2"/>
    </row>
    <row r="792" spans="1:11" s="3" customFormat="1" x14ac:dyDescent="0.2">
      <c r="A792" s="64" t="s">
        <v>1601</v>
      </c>
      <c r="B792" s="5" t="str">
        <f t="shared" si="36"/>
        <v>32</v>
      </c>
      <c r="C792" s="5" t="s">
        <v>257</v>
      </c>
      <c r="D792" s="5" t="str">
        <f t="shared" si="37"/>
        <v>09</v>
      </c>
      <c r="E792" s="5" t="str">
        <f t="shared" si="38"/>
        <v>0230</v>
      </c>
      <c r="F792" s="4" t="s">
        <v>1602</v>
      </c>
      <c r="G792" s="6" t="s">
        <v>1432</v>
      </c>
      <c r="H792" s="65" t="s">
        <v>1433</v>
      </c>
      <c r="K792" s="2"/>
    </row>
    <row r="793" spans="1:11" s="3" customFormat="1" x14ac:dyDescent="0.2">
      <c r="A793" s="64" t="s">
        <v>1603</v>
      </c>
      <c r="B793" s="5" t="str">
        <f t="shared" si="36"/>
        <v>32</v>
      </c>
      <c r="C793" s="5" t="s">
        <v>257</v>
      </c>
      <c r="D793" s="5" t="str">
        <f t="shared" si="37"/>
        <v>09</v>
      </c>
      <c r="E793" s="5" t="str">
        <f t="shared" si="38"/>
        <v>0311</v>
      </c>
      <c r="F793" s="4" t="s">
        <v>1604</v>
      </c>
      <c r="G793" s="6" t="s">
        <v>1436</v>
      </c>
      <c r="H793" s="65" t="s">
        <v>14</v>
      </c>
      <c r="K793" s="2"/>
    </row>
    <row r="794" spans="1:11" s="3" customFormat="1" x14ac:dyDescent="0.2">
      <c r="A794" s="64" t="s">
        <v>1605</v>
      </c>
      <c r="B794" s="5" t="str">
        <f t="shared" si="36"/>
        <v>32</v>
      </c>
      <c r="C794" s="5" t="s">
        <v>257</v>
      </c>
      <c r="D794" s="5" t="str">
        <f t="shared" si="37"/>
        <v>09</v>
      </c>
      <c r="E794" s="5" t="str">
        <f t="shared" si="38"/>
        <v>0339</v>
      </c>
      <c r="F794" s="4" t="s">
        <v>1606</v>
      </c>
      <c r="G794" s="6" t="s">
        <v>1439</v>
      </c>
      <c r="H794" s="65" t="s">
        <v>14</v>
      </c>
      <c r="K794" s="2"/>
    </row>
    <row r="795" spans="1:11" s="3" customFormat="1" x14ac:dyDescent="0.2">
      <c r="A795" s="64" t="s">
        <v>1607</v>
      </c>
      <c r="B795" s="5" t="str">
        <f t="shared" si="36"/>
        <v>32</v>
      </c>
      <c r="C795" s="5" t="s">
        <v>257</v>
      </c>
      <c r="D795" s="5" t="str">
        <f t="shared" si="37"/>
        <v>09</v>
      </c>
      <c r="E795" s="5" t="str">
        <f t="shared" si="38"/>
        <v>0568</v>
      </c>
      <c r="F795" s="4" t="s">
        <v>1608</v>
      </c>
      <c r="G795" s="6" t="s">
        <v>1443</v>
      </c>
      <c r="H795" s="65" t="s">
        <v>14</v>
      </c>
      <c r="K795" s="2"/>
    </row>
    <row r="796" spans="1:11" s="3" customFormat="1" x14ac:dyDescent="0.2">
      <c r="A796" s="64" t="s">
        <v>1609</v>
      </c>
      <c r="B796" s="5" t="str">
        <f t="shared" si="36"/>
        <v>32</v>
      </c>
      <c r="C796" s="5" t="s">
        <v>257</v>
      </c>
      <c r="D796" s="5" t="str">
        <f t="shared" si="37"/>
        <v>10</v>
      </c>
      <c r="E796" s="5" t="str">
        <f t="shared" si="38"/>
        <v>0023</v>
      </c>
      <c r="F796" s="4" t="s">
        <v>1610</v>
      </c>
      <c r="G796" s="6" t="s">
        <v>1436</v>
      </c>
      <c r="H796" s="65" t="s">
        <v>14</v>
      </c>
      <c r="K796" s="2"/>
    </row>
    <row r="797" spans="1:11" s="3" customFormat="1" x14ac:dyDescent="0.2">
      <c r="A797" s="64" t="s">
        <v>1611</v>
      </c>
      <c r="B797" s="5" t="str">
        <f t="shared" si="36"/>
        <v>32</v>
      </c>
      <c r="C797" s="5" t="s">
        <v>257</v>
      </c>
      <c r="D797" s="5" t="str">
        <f t="shared" si="37"/>
        <v>10</v>
      </c>
      <c r="E797" s="5" t="str">
        <f t="shared" si="38"/>
        <v>0037</v>
      </c>
      <c r="F797" s="4" t="s">
        <v>1612</v>
      </c>
      <c r="G797" s="6" t="s">
        <v>1443</v>
      </c>
      <c r="H797" s="65" t="s">
        <v>14</v>
      </c>
      <c r="K797" s="2"/>
    </row>
    <row r="798" spans="1:11" s="3" customFormat="1" x14ac:dyDescent="0.2">
      <c r="A798" s="64" t="s">
        <v>1613</v>
      </c>
      <c r="B798" s="5" t="str">
        <f t="shared" si="36"/>
        <v>32</v>
      </c>
      <c r="C798" s="5" t="s">
        <v>257</v>
      </c>
      <c r="D798" s="5" t="str">
        <f t="shared" si="37"/>
        <v>10</v>
      </c>
      <c r="E798" s="5" t="str">
        <f t="shared" si="38"/>
        <v>0045</v>
      </c>
      <c r="F798" s="4" t="s">
        <v>1614</v>
      </c>
      <c r="G798" s="6" t="s">
        <v>1440</v>
      </c>
      <c r="H798" s="65" t="s">
        <v>14</v>
      </c>
      <c r="K798" s="2"/>
    </row>
    <row r="799" spans="1:11" s="3" customFormat="1" x14ac:dyDescent="0.2">
      <c r="A799" s="64" t="s">
        <v>1615</v>
      </c>
      <c r="B799" s="5" t="str">
        <f t="shared" si="36"/>
        <v>32</v>
      </c>
      <c r="C799" s="5" t="s">
        <v>257</v>
      </c>
      <c r="D799" s="5" t="str">
        <f t="shared" si="37"/>
        <v>10</v>
      </c>
      <c r="E799" s="5" t="str">
        <f t="shared" si="38"/>
        <v>0059</v>
      </c>
      <c r="F799" s="4" t="s">
        <v>1616</v>
      </c>
      <c r="G799" s="6" t="s">
        <v>1436</v>
      </c>
      <c r="H799" s="65" t="s">
        <v>1432</v>
      </c>
      <c r="K799" s="2"/>
    </row>
    <row r="800" spans="1:11" s="3" customFormat="1" x14ac:dyDescent="0.2">
      <c r="A800" s="64" t="s">
        <v>1617</v>
      </c>
      <c r="B800" s="5" t="str">
        <f t="shared" si="36"/>
        <v>32</v>
      </c>
      <c r="C800" s="5" t="s">
        <v>257</v>
      </c>
      <c r="D800" s="5" t="str">
        <f t="shared" si="37"/>
        <v>10</v>
      </c>
      <c r="E800" s="5" t="str">
        <f t="shared" si="38"/>
        <v>0085</v>
      </c>
      <c r="F800" s="4" t="s">
        <v>1618</v>
      </c>
      <c r="G800" s="6" t="s">
        <v>1432</v>
      </c>
      <c r="H800" s="65" t="s">
        <v>1433</v>
      </c>
      <c r="K800" s="2"/>
    </row>
    <row r="801" spans="1:11" s="3" customFormat="1" x14ac:dyDescent="0.2">
      <c r="A801" s="64" t="s">
        <v>1619</v>
      </c>
      <c r="B801" s="5" t="str">
        <f t="shared" si="36"/>
        <v>32</v>
      </c>
      <c r="C801" s="5" t="s">
        <v>257</v>
      </c>
      <c r="D801" s="5" t="str">
        <f t="shared" si="37"/>
        <v>10</v>
      </c>
      <c r="E801" s="5" t="str">
        <f t="shared" si="38"/>
        <v>0206</v>
      </c>
      <c r="F801" s="4" t="s">
        <v>1620</v>
      </c>
      <c r="G801" s="6" t="s">
        <v>1439</v>
      </c>
      <c r="H801" s="65" t="s">
        <v>1440</v>
      </c>
      <c r="K801" s="2"/>
    </row>
    <row r="802" spans="1:11" s="3" customFormat="1" x14ac:dyDescent="0.2">
      <c r="A802" s="64" t="s">
        <v>1621</v>
      </c>
      <c r="B802" s="5" t="str">
        <f t="shared" si="36"/>
        <v>32</v>
      </c>
      <c r="C802" s="5" t="s">
        <v>257</v>
      </c>
      <c r="D802" s="5" t="str">
        <f t="shared" si="37"/>
        <v>10</v>
      </c>
      <c r="E802" s="5" t="str">
        <f t="shared" si="38"/>
        <v>0228</v>
      </c>
      <c r="F802" s="4" t="s">
        <v>1622</v>
      </c>
      <c r="G802" s="6" t="s">
        <v>1443</v>
      </c>
      <c r="H802" s="65" t="s">
        <v>14</v>
      </c>
      <c r="K802" s="2"/>
    </row>
    <row r="803" spans="1:11" s="3" customFormat="1" x14ac:dyDescent="0.2">
      <c r="A803" s="64" t="s">
        <v>1623</v>
      </c>
      <c r="B803" s="5" t="str">
        <f t="shared" si="36"/>
        <v>32</v>
      </c>
      <c r="C803" s="5" t="s">
        <v>257</v>
      </c>
      <c r="D803" s="5" t="str">
        <f t="shared" si="37"/>
        <v>10</v>
      </c>
      <c r="E803" s="5" t="str">
        <f t="shared" si="38"/>
        <v>0244</v>
      </c>
      <c r="F803" s="4" t="s">
        <v>1624</v>
      </c>
      <c r="G803" s="6" t="s">
        <v>1439</v>
      </c>
      <c r="H803" s="65" t="s">
        <v>14</v>
      </c>
      <c r="K803" s="2"/>
    </row>
    <row r="804" spans="1:11" s="3" customFormat="1" x14ac:dyDescent="0.2">
      <c r="A804" s="64" t="s">
        <v>1625</v>
      </c>
      <c r="B804" s="5" t="str">
        <f t="shared" si="36"/>
        <v>32</v>
      </c>
      <c r="C804" s="5" t="s">
        <v>257</v>
      </c>
      <c r="D804" s="5" t="str">
        <f t="shared" si="37"/>
        <v>10</v>
      </c>
      <c r="E804" s="5" t="str">
        <f t="shared" si="38"/>
        <v>0246</v>
      </c>
      <c r="F804" s="4" t="s">
        <v>1626</v>
      </c>
      <c r="G804" s="6" t="s">
        <v>1436</v>
      </c>
      <c r="H804" s="65" t="s">
        <v>14</v>
      </c>
      <c r="K804" s="2"/>
    </row>
    <row r="805" spans="1:11" s="3" customFormat="1" x14ac:dyDescent="0.2">
      <c r="A805" s="64" t="s">
        <v>1627</v>
      </c>
      <c r="B805" s="5" t="str">
        <f t="shared" si="36"/>
        <v>32</v>
      </c>
      <c r="C805" s="5" t="s">
        <v>257</v>
      </c>
      <c r="D805" s="5" t="str">
        <f t="shared" si="37"/>
        <v>10</v>
      </c>
      <c r="E805" s="5" t="str">
        <f t="shared" si="38"/>
        <v>0280</v>
      </c>
      <c r="F805" s="4" t="s">
        <v>1628</v>
      </c>
      <c r="G805" s="6" t="s">
        <v>1440</v>
      </c>
      <c r="H805" s="65" t="s">
        <v>1443</v>
      </c>
      <c r="K805" s="2"/>
    </row>
    <row r="806" spans="1:11" s="3" customFormat="1" x14ac:dyDescent="0.2">
      <c r="A806" s="64" t="s">
        <v>1629</v>
      </c>
      <c r="B806" s="5" t="str">
        <f t="shared" si="36"/>
        <v>32</v>
      </c>
      <c r="C806" s="5" t="s">
        <v>257</v>
      </c>
      <c r="D806" s="5" t="str">
        <f t="shared" si="37"/>
        <v>10</v>
      </c>
      <c r="E806" s="5" t="str">
        <f t="shared" si="38"/>
        <v>0291</v>
      </c>
      <c r="F806" s="4" t="s">
        <v>1630</v>
      </c>
      <c r="G806" s="6" t="s">
        <v>1432</v>
      </c>
      <c r="H806" s="65" t="s">
        <v>14</v>
      </c>
      <c r="K806" s="2"/>
    </row>
    <row r="807" spans="1:11" s="3" customFormat="1" x14ac:dyDescent="0.2">
      <c r="A807" s="64" t="s">
        <v>1631</v>
      </c>
      <c r="B807" s="5" t="str">
        <f t="shared" si="36"/>
        <v>32</v>
      </c>
      <c r="C807" s="5" t="s">
        <v>257</v>
      </c>
      <c r="D807" s="5" t="str">
        <f t="shared" si="37"/>
        <v>10</v>
      </c>
      <c r="E807" s="5" t="str">
        <f t="shared" si="38"/>
        <v>0306</v>
      </c>
      <c r="F807" s="4" t="s">
        <v>1632</v>
      </c>
      <c r="G807" s="6" t="s">
        <v>1436</v>
      </c>
      <c r="H807" s="65" t="s">
        <v>1432</v>
      </c>
      <c r="K807" s="2"/>
    </row>
    <row r="808" spans="1:11" s="3" customFormat="1" x14ac:dyDescent="0.2">
      <c r="A808" s="64" t="s">
        <v>1633</v>
      </c>
      <c r="B808" s="5" t="str">
        <f t="shared" si="36"/>
        <v>32</v>
      </c>
      <c r="C808" s="5" t="s">
        <v>257</v>
      </c>
      <c r="D808" s="5" t="str">
        <f t="shared" si="37"/>
        <v>10</v>
      </c>
      <c r="E808" s="5" t="str">
        <f t="shared" si="38"/>
        <v>0307</v>
      </c>
      <c r="F808" s="4" t="s">
        <v>1634</v>
      </c>
      <c r="G808" s="6" t="s">
        <v>1432</v>
      </c>
      <c r="H808" s="65" t="s">
        <v>1433</v>
      </c>
      <c r="K808" s="2"/>
    </row>
    <row r="809" spans="1:11" s="3" customFormat="1" x14ac:dyDescent="0.2">
      <c r="A809" s="64" t="s">
        <v>1635</v>
      </c>
      <c r="B809" s="5" t="str">
        <f t="shared" si="36"/>
        <v>32</v>
      </c>
      <c r="C809" s="5" t="s">
        <v>257</v>
      </c>
      <c r="D809" s="5" t="str">
        <f t="shared" si="37"/>
        <v>10</v>
      </c>
      <c r="E809" s="5" t="str">
        <f t="shared" si="38"/>
        <v>0315</v>
      </c>
      <c r="F809" s="4" t="s">
        <v>1636</v>
      </c>
      <c r="G809" s="6" t="s">
        <v>1439</v>
      </c>
      <c r="H809" s="65" t="s">
        <v>1440</v>
      </c>
      <c r="K809" s="2"/>
    </row>
    <row r="810" spans="1:11" s="3" customFormat="1" x14ac:dyDescent="0.2">
      <c r="A810" s="64" t="s">
        <v>1637</v>
      </c>
      <c r="B810" s="5" t="str">
        <f t="shared" si="36"/>
        <v>32</v>
      </c>
      <c r="C810" s="5" t="s">
        <v>257</v>
      </c>
      <c r="D810" s="5" t="str">
        <f t="shared" si="37"/>
        <v>10</v>
      </c>
      <c r="E810" s="5" t="str">
        <f t="shared" si="38"/>
        <v>0331</v>
      </c>
      <c r="F810" s="4" t="s">
        <v>1638</v>
      </c>
      <c r="G810" s="6" t="s">
        <v>1439</v>
      </c>
      <c r="H810" s="65" t="s">
        <v>14</v>
      </c>
      <c r="K810" s="2"/>
    </row>
    <row r="811" spans="1:11" s="3" customFormat="1" x14ac:dyDescent="0.2">
      <c r="A811" s="64" t="s">
        <v>1639</v>
      </c>
      <c r="B811" s="5" t="str">
        <f t="shared" si="36"/>
        <v>32</v>
      </c>
      <c r="C811" s="5" t="s">
        <v>257</v>
      </c>
      <c r="D811" s="5" t="str">
        <f t="shared" si="37"/>
        <v>10</v>
      </c>
      <c r="E811" s="5" t="str">
        <f t="shared" si="38"/>
        <v>1459</v>
      </c>
      <c r="F811" s="4" t="s">
        <v>1640</v>
      </c>
      <c r="G811" s="6" t="s">
        <v>1439</v>
      </c>
      <c r="H811" s="65" t="s">
        <v>1440</v>
      </c>
      <c r="K811" s="2"/>
    </row>
    <row r="812" spans="1:11" s="3" customFormat="1" x14ac:dyDescent="0.2">
      <c r="A812" s="64" t="s">
        <v>1641</v>
      </c>
      <c r="B812" s="5" t="str">
        <f t="shared" si="36"/>
        <v>32</v>
      </c>
      <c r="C812" s="5" t="s">
        <v>257</v>
      </c>
      <c r="D812" s="5" t="str">
        <f t="shared" si="37"/>
        <v>11</v>
      </c>
      <c r="E812" s="5" t="str">
        <f t="shared" si="38"/>
        <v>0076</v>
      </c>
      <c r="F812" s="4" t="s">
        <v>1642</v>
      </c>
      <c r="G812" s="6" t="s">
        <v>1436</v>
      </c>
      <c r="H812" s="65" t="s">
        <v>1432</v>
      </c>
      <c r="K812" s="2"/>
    </row>
    <row r="813" spans="1:11" s="3" customFormat="1" x14ac:dyDescent="0.2">
      <c r="A813" s="64" t="s">
        <v>1643</v>
      </c>
      <c r="B813" s="5" t="str">
        <f t="shared" si="36"/>
        <v>32</v>
      </c>
      <c r="C813" s="5" t="s">
        <v>257</v>
      </c>
      <c r="D813" s="5" t="str">
        <f t="shared" si="37"/>
        <v>11</v>
      </c>
      <c r="E813" s="5" t="str">
        <f t="shared" si="38"/>
        <v>0078</v>
      </c>
      <c r="F813" s="4" t="s">
        <v>1644</v>
      </c>
      <c r="G813" s="6" t="s">
        <v>1432</v>
      </c>
      <c r="H813" s="65" t="s">
        <v>14</v>
      </c>
      <c r="K813" s="2"/>
    </row>
    <row r="814" spans="1:11" s="3" customFormat="1" x14ac:dyDescent="0.2">
      <c r="A814" s="64" t="s">
        <v>1645</v>
      </c>
      <c r="B814" s="5" t="str">
        <f t="shared" si="36"/>
        <v>32</v>
      </c>
      <c r="C814" s="5" t="s">
        <v>257</v>
      </c>
      <c r="D814" s="5" t="str">
        <f t="shared" si="37"/>
        <v>11</v>
      </c>
      <c r="E814" s="5" t="str">
        <f t="shared" si="38"/>
        <v>0083</v>
      </c>
      <c r="F814" s="4" t="s">
        <v>1646</v>
      </c>
      <c r="G814" s="6" t="s">
        <v>1439</v>
      </c>
      <c r="H814" s="65" t="s">
        <v>1440</v>
      </c>
      <c r="K814" s="2"/>
    </row>
    <row r="815" spans="1:11" s="3" customFormat="1" x14ac:dyDescent="0.2">
      <c r="A815" s="64" t="s">
        <v>1647</v>
      </c>
      <c r="B815" s="5" t="str">
        <f t="shared" si="36"/>
        <v>32</v>
      </c>
      <c r="C815" s="5" t="s">
        <v>257</v>
      </c>
      <c r="D815" s="5" t="str">
        <f t="shared" si="37"/>
        <v>11</v>
      </c>
      <c r="E815" s="5" t="str">
        <f t="shared" si="38"/>
        <v>0106</v>
      </c>
      <c r="F815" s="4" t="s">
        <v>1648</v>
      </c>
      <c r="G815" s="6" t="s">
        <v>1433</v>
      </c>
      <c r="H815" s="65" t="s">
        <v>14</v>
      </c>
      <c r="K815" s="2"/>
    </row>
    <row r="816" spans="1:11" s="3" customFormat="1" x14ac:dyDescent="0.2">
      <c r="A816" s="64" t="s">
        <v>1649</v>
      </c>
      <c r="B816" s="5" t="str">
        <f t="shared" si="36"/>
        <v>32</v>
      </c>
      <c r="C816" s="5" t="s">
        <v>257</v>
      </c>
      <c r="D816" s="5" t="str">
        <f t="shared" si="37"/>
        <v>11</v>
      </c>
      <c r="E816" s="5" t="str">
        <f t="shared" si="38"/>
        <v>0111</v>
      </c>
      <c r="F816" s="4" t="s">
        <v>1650</v>
      </c>
      <c r="G816" s="6" t="s">
        <v>1433</v>
      </c>
      <c r="H816" s="65" t="s">
        <v>14</v>
      </c>
      <c r="K816" s="2"/>
    </row>
    <row r="817" spans="1:11" s="3" customFormat="1" x14ac:dyDescent="0.2">
      <c r="A817" s="64" t="s">
        <v>1651</v>
      </c>
      <c r="B817" s="5" t="str">
        <f t="shared" si="36"/>
        <v>32</v>
      </c>
      <c r="C817" s="5" t="s">
        <v>257</v>
      </c>
      <c r="D817" s="5" t="str">
        <f t="shared" si="37"/>
        <v>11</v>
      </c>
      <c r="E817" s="5" t="str">
        <f t="shared" si="38"/>
        <v>0142</v>
      </c>
      <c r="F817" s="4" t="s">
        <v>1652</v>
      </c>
      <c r="G817" s="6" t="s">
        <v>1443</v>
      </c>
      <c r="H817" s="65" t="s">
        <v>14</v>
      </c>
      <c r="K817" s="2"/>
    </row>
    <row r="818" spans="1:11" s="3" customFormat="1" x14ac:dyDescent="0.2">
      <c r="A818" s="64" t="s">
        <v>1653</v>
      </c>
      <c r="B818" s="5" t="str">
        <f t="shared" si="36"/>
        <v>32</v>
      </c>
      <c r="C818" s="5" t="s">
        <v>257</v>
      </c>
      <c r="D818" s="5" t="str">
        <f t="shared" si="37"/>
        <v>11</v>
      </c>
      <c r="E818" s="5" t="str">
        <f t="shared" si="38"/>
        <v>0169</v>
      </c>
      <c r="F818" s="4" t="s">
        <v>1654</v>
      </c>
      <c r="G818" s="6" t="s">
        <v>1436</v>
      </c>
      <c r="H818" s="65" t="s">
        <v>1432</v>
      </c>
      <c r="K818" s="2"/>
    </row>
    <row r="819" spans="1:11" s="3" customFormat="1" x14ac:dyDescent="0.2">
      <c r="A819" s="64" t="s">
        <v>1655</v>
      </c>
      <c r="B819" s="5" t="str">
        <f t="shared" si="36"/>
        <v>32</v>
      </c>
      <c r="C819" s="5" t="s">
        <v>257</v>
      </c>
      <c r="D819" s="5" t="str">
        <f t="shared" si="37"/>
        <v>11</v>
      </c>
      <c r="E819" s="5" t="str">
        <f t="shared" si="38"/>
        <v>0181</v>
      </c>
      <c r="F819" s="4" t="s">
        <v>1656</v>
      </c>
      <c r="G819" s="6" t="s">
        <v>1440</v>
      </c>
      <c r="H819" s="65" t="s">
        <v>14</v>
      </c>
      <c r="K819" s="2"/>
    </row>
    <row r="820" spans="1:11" s="3" customFormat="1" x14ac:dyDescent="0.2">
      <c r="A820" s="64" t="s">
        <v>1657</v>
      </c>
      <c r="B820" s="5" t="str">
        <f t="shared" si="36"/>
        <v>32</v>
      </c>
      <c r="C820" s="5" t="s">
        <v>257</v>
      </c>
      <c r="D820" s="5" t="str">
        <f t="shared" si="37"/>
        <v>11</v>
      </c>
      <c r="E820" s="5" t="str">
        <f t="shared" si="38"/>
        <v>0287</v>
      </c>
      <c r="F820" s="4" t="s">
        <v>1658</v>
      </c>
      <c r="G820" s="6" t="s">
        <v>1439</v>
      </c>
      <c r="H820" s="65" t="s">
        <v>14</v>
      </c>
      <c r="K820" s="2"/>
    </row>
    <row r="821" spans="1:11" s="3" customFormat="1" x14ac:dyDescent="0.2">
      <c r="A821" s="64" t="s">
        <v>1659</v>
      </c>
      <c r="B821" s="5" t="str">
        <f t="shared" si="36"/>
        <v>32</v>
      </c>
      <c r="C821" s="5" t="s">
        <v>257</v>
      </c>
      <c r="D821" s="5" t="str">
        <f t="shared" si="37"/>
        <v>11</v>
      </c>
      <c r="E821" s="5" t="str">
        <f t="shared" si="38"/>
        <v>0326</v>
      </c>
      <c r="F821" s="4" t="s">
        <v>1660</v>
      </c>
      <c r="G821" s="6" t="s">
        <v>1439</v>
      </c>
      <c r="H821" s="65" t="s">
        <v>14</v>
      </c>
      <c r="K821" s="2"/>
    </row>
    <row r="822" spans="1:11" s="3" customFormat="1" x14ac:dyDescent="0.2">
      <c r="A822" s="64" t="s">
        <v>1661</v>
      </c>
      <c r="B822" s="5" t="str">
        <f t="shared" si="36"/>
        <v>32</v>
      </c>
      <c r="C822" s="5" t="s">
        <v>257</v>
      </c>
      <c r="D822" s="5" t="str">
        <f t="shared" si="37"/>
        <v>11</v>
      </c>
      <c r="E822" s="5" t="str">
        <f t="shared" si="38"/>
        <v>0370</v>
      </c>
      <c r="F822" s="4" t="s">
        <v>1662</v>
      </c>
      <c r="G822" s="6" t="s">
        <v>1440</v>
      </c>
      <c r="H822" s="65" t="s">
        <v>14</v>
      </c>
      <c r="K822" s="2"/>
    </row>
    <row r="823" spans="1:11" s="3" customFormat="1" x14ac:dyDescent="0.2">
      <c r="A823" s="64" t="s">
        <v>1663</v>
      </c>
      <c r="B823" s="5" t="str">
        <f t="shared" si="36"/>
        <v>32</v>
      </c>
      <c r="C823" s="5" t="s">
        <v>257</v>
      </c>
      <c r="D823" s="5" t="str">
        <f t="shared" si="37"/>
        <v>11</v>
      </c>
      <c r="E823" s="5" t="str">
        <f t="shared" si="38"/>
        <v>0532</v>
      </c>
      <c r="F823" s="4" t="s">
        <v>1664</v>
      </c>
      <c r="G823" s="6" t="s">
        <v>1439</v>
      </c>
      <c r="H823" s="65" t="s">
        <v>1440</v>
      </c>
      <c r="K823" s="2"/>
    </row>
    <row r="824" spans="1:11" s="3" customFormat="1" x14ac:dyDescent="0.2">
      <c r="A824" s="64" t="s">
        <v>1665</v>
      </c>
      <c r="B824" s="5" t="str">
        <f t="shared" si="36"/>
        <v>32</v>
      </c>
      <c r="C824" s="5" t="s">
        <v>257</v>
      </c>
      <c r="D824" s="5" t="str">
        <f t="shared" si="37"/>
        <v>12</v>
      </c>
      <c r="E824" s="5" t="str">
        <f t="shared" si="38"/>
        <v>0098</v>
      </c>
      <c r="F824" s="4" t="s">
        <v>1666</v>
      </c>
      <c r="G824" s="6" t="s">
        <v>1439</v>
      </c>
      <c r="H824" s="65" t="s">
        <v>1440</v>
      </c>
      <c r="K824" s="2"/>
    </row>
    <row r="825" spans="1:11" s="3" customFormat="1" x14ac:dyDescent="0.2">
      <c r="A825" s="64" t="s">
        <v>1667</v>
      </c>
      <c r="B825" s="5" t="str">
        <f t="shared" si="36"/>
        <v>32</v>
      </c>
      <c r="C825" s="5" t="s">
        <v>257</v>
      </c>
      <c r="D825" s="5" t="str">
        <f t="shared" si="37"/>
        <v>12</v>
      </c>
      <c r="E825" s="5" t="str">
        <f t="shared" si="38"/>
        <v>0150</v>
      </c>
      <c r="F825" s="4" t="s">
        <v>1668</v>
      </c>
      <c r="G825" s="6" t="s">
        <v>1436</v>
      </c>
      <c r="H825" s="65" t="s">
        <v>14</v>
      </c>
      <c r="K825" s="2"/>
    </row>
    <row r="826" spans="1:11" s="3" customFormat="1" x14ac:dyDescent="0.2">
      <c r="A826" s="64" t="s">
        <v>1669</v>
      </c>
      <c r="B826" s="5" t="str">
        <f t="shared" si="36"/>
        <v>32</v>
      </c>
      <c r="C826" s="5" t="s">
        <v>257</v>
      </c>
      <c r="D826" s="5" t="str">
        <f t="shared" si="37"/>
        <v>12</v>
      </c>
      <c r="E826" s="5" t="str">
        <f t="shared" si="38"/>
        <v>0196</v>
      </c>
      <c r="F826" s="4" t="s">
        <v>1670</v>
      </c>
      <c r="G826" s="6" t="s">
        <v>1433</v>
      </c>
      <c r="H826" s="65" t="s">
        <v>14</v>
      </c>
      <c r="K826" s="2"/>
    </row>
    <row r="827" spans="1:11" s="3" customFormat="1" x14ac:dyDescent="0.2">
      <c r="A827" s="64" t="s">
        <v>1671</v>
      </c>
      <c r="B827" s="5" t="str">
        <f t="shared" si="36"/>
        <v>32</v>
      </c>
      <c r="C827" s="5" t="s">
        <v>257</v>
      </c>
      <c r="D827" s="5" t="str">
        <f t="shared" si="37"/>
        <v>12</v>
      </c>
      <c r="E827" s="5" t="str">
        <f t="shared" si="38"/>
        <v>0217</v>
      </c>
      <c r="F827" s="4" t="s">
        <v>1672</v>
      </c>
      <c r="G827" s="6" t="s">
        <v>1439</v>
      </c>
      <c r="H827" s="65" t="s">
        <v>14</v>
      </c>
      <c r="K827" s="2"/>
    </row>
    <row r="828" spans="1:11" s="3" customFormat="1" x14ac:dyDescent="0.2">
      <c r="A828" s="64" t="s">
        <v>1673</v>
      </c>
      <c r="B828" s="5" t="str">
        <f t="shared" si="36"/>
        <v>32</v>
      </c>
      <c r="C828" s="5" t="s">
        <v>257</v>
      </c>
      <c r="D828" s="5" t="str">
        <f t="shared" si="37"/>
        <v>12</v>
      </c>
      <c r="E828" s="5" t="str">
        <f t="shared" si="38"/>
        <v>0316</v>
      </c>
      <c r="F828" s="4" t="s">
        <v>1674</v>
      </c>
      <c r="G828" s="6" t="s">
        <v>1440</v>
      </c>
      <c r="H828" s="65" t="s">
        <v>1443</v>
      </c>
      <c r="K828" s="2"/>
    </row>
    <row r="829" spans="1:11" s="3" customFormat="1" x14ac:dyDescent="0.2">
      <c r="A829" s="64" t="s">
        <v>1675</v>
      </c>
      <c r="B829" s="5" t="str">
        <f t="shared" si="36"/>
        <v>32</v>
      </c>
      <c r="C829" s="5" t="s">
        <v>257</v>
      </c>
      <c r="D829" s="5" t="str">
        <f t="shared" si="37"/>
        <v>12</v>
      </c>
      <c r="E829" s="5" t="str">
        <f t="shared" si="38"/>
        <v>1271</v>
      </c>
      <c r="F829" s="4" t="s">
        <v>1676</v>
      </c>
      <c r="G829" s="6" t="s">
        <v>1440</v>
      </c>
      <c r="H829" s="65" t="s">
        <v>14</v>
      </c>
      <c r="K829" s="2"/>
    </row>
    <row r="830" spans="1:11" s="3" customFormat="1" x14ac:dyDescent="0.2">
      <c r="A830" s="64" t="s">
        <v>1677</v>
      </c>
      <c r="B830" s="5" t="str">
        <f t="shared" si="36"/>
        <v>32</v>
      </c>
      <c r="C830" s="5" t="s">
        <v>257</v>
      </c>
      <c r="D830" s="5" t="str">
        <f t="shared" si="37"/>
        <v>12</v>
      </c>
      <c r="E830" s="5" t="str">
        <f t="shared" si="38"/>
        <v>1691</v>
      </c>
      <c r="F830" s="4" t="s">
        <v>1678</v>
      </c>
      <c r="G830" s="6" t="s">
        <v>1436</v>
      </c>
      <c r="H830" s="65" t="s">
        <v>1432</v>
      </c>
      <c r="K830" s="2"/>
    </row>
    <row r="831" spans="1:11" s="3" customFormat="1" x14ac:dyDescent="0.2">
      <c r="A831" s="64" t="s">
        <v>1679</v>
      </c>
      <c r="B831" s="5" t="str">
        <f t="shared" si="36"/>
        <v>33</v>
      </c>
      <c r="C831" s="5" t="s">
        <v>575</v>
      </c>
      <c r="D831" s="5" t="str">
        <f t="shared" si="37"/>
        <v>13</v>
      </c>
      <c r="E831" s="5" t="str">
        <f t="shared" si="38"/>
        <v>0008</v>
      </c>
      <c r="F831" s="4" t="s">
        <v>1680</v>
      </c>
      <c r="G831" s="6" t="s">
        <v>1443</v>
      </c>
      <c r="H831" s="65" t="s">
        <v>14</v>
      </c>
      <c r="K831" s="2"/>
    </row>
    <row r="832" spans="1:11" s="3" customFormat="1" x14ac:dyDescent="0.2">
      <c r="A832" s="64" t="s">
        <v>1681</v>
      </c>
      <c r="B832" s="5" t="str">
        <f t="shared" si="36"/>
        <v>33</v>
      </c>
      <c r="C832" s="5" t="s">
        <v>575</v>
      </c>
      <c r="D832" s="5" t="str">
        <f t="shared" si="37"/>
        <v>13</v>
      </c>
      <c r="E832" s="5" t="str">
        <f t="shared" si="38"/>
        <v>0305</v>
      </c>
      <c r="F832" s="4" t="s">
        <v>1682</v>
      </c>
      <c r="G832" s="6" t="s">
        <v>1433</v>
      </c>
      <c r="H832" s="65" t="s">
        <v>14</v>
      </c>
      <c r="K832" s="2"/>
    </row>
    <row r="833" spans="1:11" s="3" customFormat="1" x14ac:dyDescent="0.2">
      <c r="A833" s="64" t="s">
        <v>1683</v>
      </c>
      <c r="B833" s="5" t="str">
        <f t="shared" si="36"/>
        <v>33</v>
      </c>
      <c r="C833" s="5" t="s">
        <v>575</v>
      </c>
      <c r="D833" s="5" t="str">
        <f t="shared" si="37"/>
        <v>13</v>
      </c>
      <c r="E833" s="5" t="str">
        <f t="shared" si="38"/>
        <v>0307</v>
      </c>
      <c r="F833" s="4" t="s">
        <v>1684</v>
      </c>
      <c r="G833" s="6" t="s">
        <v>1436</v>
      </c>
      <c r="H833" s="65" t="s">
        <v>14</v>
      </c>
      <c r="K833" s="2"/>
    </row>
    <row r="834" spans="1:11" s="3" customFormat="1" x14ac:dyDescent="0.2">
      <c r="A834" s="64" t="s">
        <v>1685</v>
      </c>
      <c r="B834" s="5" t="str">
        <f t="shared" si="36"/>
        <v>33</v>
      </c>
      <c r="C834" s="5" t="s">
        <v>575</v>
      </c>
      <c r="D834" s="5" t="str">
        <f t="shared" si="37"/>
        <v>13</v>
      </c>
      <c r="E834" s="5" t="str">
        <f t="shared" si="38"/>
        <v>0691</v>
      </c>
      <c r="F834" s="4" t="s">
        <v>1686</v>
      </c>
      <c r="G834" s="6" t="s">
        <v>1443</v>
      </c>
      <c r="H834" s="65" t="s">
        <v>14</v>
      </c>
      <c r="K834" s="2"/>
    </row>
    <row r="835" spans="1:11" s="3" customFormat="1" x14ac:dyDescent="0.2">
      <c r="A835" s="64" t="s">
        <v>1687</v>
      </c>
      <c r="B835" s="5" t="str">
        <f t="shared" si="36"/>
        <v>33</v>
      </c>
      <c r="C835" s="5" t="s">
        <v>575</v>
      </c>
      <c r="D835" s="5" t="str">
        <f t="shared" si="37"/>
        <v>13</v>
      </c>
      <c r="E835" s="5" t="str">
        <f t="shared" si="38"/>
        <v>1527</v>
      </c>
      <c r="F835" s="4" t="s">
        <v>1688</v>
      </c>
      <c r="G835" s="6" t="s">
        <v>1440</v>
      </c>
      <c r="H835" s="65" t="s">
        <v>14</v>
      </c>
      <c r="K835" s="2"/>
    </row>
    <row r="836" spans="1:11" s="3" customFormat="1" x14ac:dyDescent="0.2">
      <c r="A836" s="64" t="s">
        <v>1689</v>
      </c>
      <c r="B836" s="5" t="str">
        <f t="shared" ref="B836:B899" si="39">LEFT(A836,2)</f>
        <v>33</v>
      </c>
      <c r="C836" s="5" t="s">
        <v>575</v>
      </c>
      <c r="D836" s="5" t="str">
        <f t="shared" ref="D836:D899" si="40">MID(A836,3,2)</f>
        <v>14</v>
      </c>
      <c r="E836" s="5" t="str">
        <f t="shared" ref="E836:E899" si="41">RIGHT(A836,4)</f>
        <v>0017</v>
      </c>
      <c r="F836" s="4" t="s">
        <v>1690</v>
      </c>
      <c r="G836" s="6" t="s">
        <v>1432</v>
      </c>
      <c r="H836" s="65" t="s">
        <v>1433</v>
      </c>
      <c r="K836" s="2"/>
    </row>
    <row r="837" spans="1:11" s="3" customFormat="1" x14ac:dyDescent="0.2">
      <c r="A837" s="64" t="s">
        <v>1691</v>
      </c>
      <c r="B837" s="5" t="str">
        <f t="shared" si="39"/>
        <v>33</v>
      </c>
      <c r="C837" s="5" t="s">
        <v>575</v>
      </c>
      <c r="D837" s="5" t="str">
        <f t="shared" si="40"/>
        <v>14</v>
      </c>
      <c r="E837" s="5" t="str">
        <f t="shared" si="41"/>
        <v>0018</v>
      </c>
      <c r="F837" s="4" t="s">
        <v>1692</v>
      </c>
      <c r="G837" s="6" t="s">
        <v>1433</v>
      </c>
      <c r="H837" s="65" t="s">
        <v>14</v>
      </c>
      <c r="K837" s="2"/>
    </row>
    <row r="838" spans="1:11" s="3" customFormat="1" x14ac:dyDescent="0.2">
      <c r="A838" s="64" t="s">
        <v>1693</v>
      </c>
      <c r="B838" s="5" t="str">
        <f t="shared" si="39"/>
        <v>33</v>
      </c>
      <c r="C838" s="5" t="s">
        <v>575</v>
      </c>
      <c r="D838" s="5" t="str">
        <f t="shared" si="40"/>
        <v>14</v>
      </c>
      <c r="E838" s="5" t="str">
        <f t="shared" si="41"/>
        <v>0023</v>
      </c>
      <c r="F838" s="4" t="s">
        <v>1694</v>
      </c>
      <c r="G838" s="6" t="s">
        <v>1432</v>
      </c>
      <c r="H838" s="65" t="s">
        <v>14</v>
      </c>
      <c r="K838" s="2"/>
    </row>
    <row r="839" spans="1:11" s="3" customFormat="1" x14ac:dyDescent="0.2">
      <c r="A839" s="64" t="s">
        <v>1695</v>
      </c>
      <c r="B839" s="5" t="str">
        <f t="shared" si="39"/>
        <v>33</v>
      </c>
      <c r="C839" s="5" t="s">
        <v>575</v>
      </c>
      <c r="D839" s="5" t="str">
        <f t="shared" si="40"/>
        <v>14</v>
      </c>
      <c r="E839" s="5" t="str">
        <f t="shared" si="41"/>
        <v>0050</v>
      </c>
      <c r="F839" s="4" t="s">
        <v>1696</v>
      </c>
      <c r="G839" s="6" t="s">
        <v>1439</v>
      </c>
      <c r="H839" s="65" t="s">
        <v>14</v>
      </c>
      <c r="K839" s="2"/>
    </row>
    <row r="840" spans="1:11" s="3" customFormat="1" x14ac:dyDescent="0.2">
      <c r="A840" s="64" t="s">
        <v>1697</v>
      </c>
      <c r="B840" s="5" t="str">
        <f t="shared" si="39"/>
        <v>33</v>
      </c>
      <c r="C840" s="5" t="s">
        <v>575</v>
      </c>
      <c r="D840" s="5" t="str">
        <f t="shared" si="40"/>
        <v>14</v>
      </c>
      <c r="E840" s="5" t="str">
        <f t="shared" si="41"/>
        <v>0110</v>
      </c>
      <c r="F840" s="4" t="s">
        <v>1698</v>
      </c>
      <c r="G840" s="6" t="s">
        <v>1433</v>
      </c>
      <c r="H840" s="65" t="s">
        <v>14</v>
      </c>
      <c r="K840" s="2"/>
    </row>
    <row r="841" spans="1:11" s="3" customFormat="1" x14ac:dyDescent="0.2">
      <c r="A841" s="64" t="s">
        <v>1699</v>
      </c>
      <c r="B841" s="5" t="str">
        <f t="shared" si="39"/>
        <v>33</v>
      </c>
      <c r="C841" s="5" t="s">
        <v>575</v>
      </c>
      <c r="D841" s="5" t="str">
        <f t="shared" si="40"/>
        <v>14</v>
      </c>
      <c r="E841" s="5" t="str">
        <f t="shared" si="41"/>
        <v>0147</v>
      </c>
      <c r="F841" s="4" t="s">
        <v>1700</v>
      </c>
      <c r="G841" s="6" t="s">
        <v>1432</v>
      </c>
      <c r="H841" s="65" t="s">
        <v>14</v>
      </c>
      <c r="K841" s="2"/>
    </row>
    <row r="842" spans="1:11" s="3" customFormat="1" x14ac:dyDescent="0.2">
      <c r="A842" s="64" t="s">
        <v>1701</v>
      </c>
      <c r="B842" s="5" t="str">
        <f t="shared" si="39"/>
        <v>33</v>
      </c>
      <c r="C842" s="5" t="s">
        <v>575</v>
      </c>
      <c r="D842" s="5" t="str">
        <f t="shared" si="40"/>
        <v>14</v>
      </c>
      <c r="E842" s="5" t="str">
        <f t="shared" si="41"/>
        <v>0577</v>
      </c>
      <c r="F842" s="4" t="s">
        <v>1702</v>
      </c>
      <c r="G842" s="6" t="s">
        <v>1443</v>
      </c>
      <c r="H842" s="65" t="s">
        <v>14</v>
      </c>
      <c r="K842" s="2"/>
    </row>
    <row r="843" spans="1:11" s="3" customFormat="1" x14ac:dyDescent="0.2">
      <c r="A843" s="64" t="s">
        <v>1703</v>
      </c>
      <c r="B843" s="5" t="str">
        <f t="shared" si="39"/>
        <v>33</v>
      </c>
      <c r="C843" s="5" t="s">
        <v>575</v>
      </c>
      <c r="D843" s="5" t="str">
        <f t="shared" si="40"/>
        <v>14</v>
      </c>
      <c r="E843" s="5" t="str">
        <f t="shared" si="41"/>
        <v>0582</v>
      </c>
      <c r="F843" s="4" t="s">
        <v>1704</v>
      </c>
      <c r="G843" s="6" t="s">
        <v>1443</v>
      </c>
      <c r="H843" s="65" t="s">
        <v>14</v>
      </c>
      <c r="K843" s="2"/>
    </row>
    <row r="844" spans="1:11" s="3" customFormat="1" x14ac:dyDescent="0.2">
      <c r="A844" s="64" t="s">
        <v>1705</v>
      </c>
      <c r="B844" s="5" t="str">
        <f t="shared" si="39"/>
        <v>33</v>
      </c>
      <c r="C844" s="5" t="s">
        <v>575</v>
      </c>
      <c r="D844" s="5" t="str">
        <f t="shared" si="40"/>
        <v>14</v>
      </c>
      <c r="E844" s="5" t="str">
        <f t="shared" si="41"/>
        <v>1614</v>
      </c>
      <c r="F844" s="4" t="s">
        <v>1706</v>
      </c>
      <c r="G844" s="6" t="s">
        <v>1439</v>
      </c>
      <c r="H844" s="65" t="s">
        <v>14</v>
      </c>
      <c r="K844" s="2"/>
    </row>
    <row r="845" spans="1:11" s="3" customFormat="1" x14ac:dyDescent="0.2">
      <c r="A845" s="64" t="s">
        <v>1707</v>
      </c>
      <c r="B845" s="5" t="str">
        <f t="shared" si="39"/>
        <v>33</v>
      </c>
      <c r="C845" s="5" t="s">
        <v>575</v>
      </c>
      <c r="D845" s="5" t="str">
        <f t="shared" si="40"/>
        <v>15</v>
      </c>
      <c r="E845" s="5" t="str">
        <f t="shared" si="41"/>
        <v>0024</v>
      </c>
      <c r="F845" s="4" t="s">
        <v>1708</v>
      </c>
      <c r="G845" s="6" t="s">
        <v>1433</v>
      </c>
      <c r="H845" s="65" t="s">
        <v>14</v>
      </c>
      <c r="K845" s="2"/>
    </row>
    <row r="846" spans="1:11" s="3" customFormat="1" x14ac:dyDescent="0.2">
      <c r="A846" s="64" t="s">
        <v>1709</v>
      </c>
      <c r="B846" s="5" t="str">
        <f t="shared" si="39"/>
        <v>33</v>
      </c>
      <c r="C846" s="5" t="s">
        <v>575</v>
      </c>
      <c r="D846" s="5" t="str">
        <f t="shared" si="40"/>
        <v>15</v>
      </c>
      <c r="E846" s="5" t="str">
        <f t="shared" si="41"/>
        <v>0094</v>
      </c>
      <c r="F846" s="4" t="s">
        <v>1710</v>
      </c>
      <c r="G846" s="6" t="s">
        <v>1433</v>
      </c>
      <c r="H846" s="65" t="s">
        <v>14</v>
      </c>
      <c r="K846" s="2"/>
    </row>
    <row r="847" spans="1:11" s="3" customFormat="1" x14ac:dyDescent="0.2">
      <c r="A847" s="64" t="s">
        <v>1711</v>
      </c>
      <c r="B847" s="5" t="str">
        <f t="shared" si="39"/>
        <v>33</v>
      </c>
      <c r="C847" s="5" t="s">
        <v>575</v>
      </c>
      <c r="D847" s="5" t="str">
        <f t="shared" si="40"/>
        <v>15</v>
      </c>
      <c r="E847" s="5" t="str">
        <f t="shared" si="41"/>
        <v>0107</v>
      </c>
      <c r="F847" s="4" t="s">
        <v>1712</v>
      </c>
      <c r="G847" s="6" t="s">
        <v>1433</v>
      </c>
      <c r="H847" s="65" t="s">
        <v>14</v>
      </c>
      <c r="K847" s="2"/>
    </row>
    <row r="848" spans="1:11" s="3" customFormat="1" x14ac:dyDescent="0.2">
      <c r="A848" s="64" t="s">
        <v>1713</v>
      </c>
      <c r="B848" s="5" t="str">
        <f t="shared" si="39"/>
        <v>33</v>
      </c>
      <c r="C848" s="5" t="s">
        <v>575</v>
      </c>
      <c r="D848" s="5" t="str">
        <f t="shared" si="40"/>
        <v>15</v>
      </c>
      <c r="E848" s="5" t="str">
        <f t="shared" si="41"/>
        <v>0169</v>
      </c>
      <c r="F848" s="4" t="s">
        <v>1714</v>
      </c>
      <c r="G848" s="6" t="s">
        <v>1436</v>
      </c>
      <c r="H848" s="65" t="s">
        <v>14</v>
      </c>
      <c r="K848" s="2"/>
    </row>
    <row r="849" spans="1:11" s="3" customFormat="1" x14ac:dyDescent="0.2">
      <c r="A849" s="64" t="s">
        <v>1715</v>
      </c>
      <c r="B849" s="5" t="str">
        <f t="shared" si="39"/>
        <v>33</v>
      </c>
      <c r="C849" s="5" t="s">
        <v>575</v>
      </c>
      <c r="D849" s="5" t="str">
        <f t="shared" si="40"/>
        <v>15</v>
      </c>
      <c r="E849" s="5" t="str">
        <f t="shared" si="41"/>
        <v>0442</v>
      </c>
      <c r="F849" s="4" t="s">
        <v>1716</v>
      </c>
      <c r="G849" s="6" t="s">
        <v>1440</v>
      </c>
      <c r="H849" s="65" t="s">
        <v>14</v>
      </c>
      <c r="K849" s="2"/>
    </row>
    <row r="850" spans="1:11" s="3" customFormat="1" x14ac:dyDescent="0.2">
      <c r="A850" s="64" t="s">
        <v>1717</v>
      </c>
      <c r="B850" s="5" t="str">
        <f t="shared" si="39"/>
        <v>33</v>
      </c>
      <c r="C850" s="5" t="s">
        <v>575</v>
      </c>
      <c r="D850" s="5" t="str">
        <f t="shared" si="40"/>
        <v>15</v>
      </c>
      <c r="E850" s="5" t="str">
        <f t="shared" si="41"/>
        <v>0676</v>
      </c>
      <c r="F850" s="4" t="s">
        <v>1718</v>
      </c>
      <c r="G850" s="6" t="s">
        <v>1436</v>
      </c>
      <c r="H850" s="65" t="s">
        <v>14</v>
      </c>
      <c r="K850" s="2"/>
    </row>
    <row r="851" spans="1:11" s="3" customFormat="1" x14ac:dyDescent="0.2">
      <c r="A851" s="64" t="s">
        <v>1719</v>
      </c>
      <c r="B851" s="5" t="str">
        <f t="shared" si="39"/>
        <v>33</v>
      </c>
      <c r="C851" s="5" t="s">
        <v>575</v>
      </c>
      <c r="D851" s="5" t="str">
        <f t="shared" si="40"/>
        <v>15</v>
      </c>
      <c r="E851" s="5" t="str">
        <f t="shared" si="41"/>
        <v>0821</v>
      </c>
      <c r="F851" s="4" t="s">
        <v>1720</v>
      </c>
      <c r="G851" s="6" t="s">
        <v>1440</v>
      </c>
      <c r="H851" s="65" t="s">
        <v>1443</v>
      </c>
      <c r="K851" s="2"/>
    </row>
    <row r="852" spans="1:11" s="3" customFormat="1" x14ac:dyDescent="0.2">
      <c r="A852" s="64" t="s">
        <v>1721</v>
      </c>
      <c r="B852" s="5" t="str">
        <f t="shared" si="39"/>
        <v>33</v>
      </c>
      <c r="C852" s="5" t="s">
        <v>575</v>
      </c>
      <c r="D852" s="5" t="str">
        <f t="shared" si="40"/>
        <v>15</v>
      </c>
      <c r="E852" s="5" t="str">
        <f t="shared" si="41"/>
        <v>1429</v>
      </c>
      <c r="F852" s="4" t="s">
        <v>1722</v>
      </c>
      <c r="G852" s="6" t="s">
        <v>1443</v>
      </c>
      <c r="H852" s="65" t="s">
        <v>14</v>
      </c>
      <c r="K852" s="2"/>
    </row>
    <row r="853" spans="1:11" s="3" customFormat="1" x14ac:dyDescent="0.2">
      <c r="A853" s="64" t="s">
        <v>1723</v>
      </c>
      <c r="B853" s="5" t="str">
        <f t="shared" si="39"/>
        <v>33</v>
      </c>
      <c r="C853" s="5" t="s">
        <v>575</v>
      </c>
      <c r="D853" s="5" t="str">
        <f t="shared" si="40"/>
        <v>15</v>
      </c>
      <c r="E853" s="5" t="str">
        <f t="shared" si="41"/>
        <v>1464</v>
      </c>
      <c r="F853" s="4" t="s">
        <v>1724</v>
      </c>
      <c r="G853" s="6" t="s">
        <v>1440</v>
      </c>
      <c r="H853" s="65" t="s">
        <v>14</v>
      </c>
      <c r="K853" s="2"/>
    </row>
    <row r="854" spans="1:11" s="3" customFormat="1" x14ac:dyDescent="0.2">
      <c r="A854" s="64" t="s">
        <v>1725</v>
      </c>
      <c r="B854" s="5" t="str">
        <f t="shared" si="39"/>
        <v>33</v>
      </c>
      <c r="C854" s="5" t="s">
        <v>575</v>
      </c>
      <c r="D854" s="5" t="str">
        <f t="shared" si="40"/>
        <v>16</v>
      </c>
      <c r="E854" s="5" t="str">
        <f t="shared" si="41"/>
        <v>0005</v>
      </c>
      <c r="F854" s="4" t="s">
        <v>1726</v>
      </c>
      <c r="G854" s="6" t="s">
        <v>1436</v>
      </c>
      <c r="H854" s="65" t="s">
        <v>1432</v>
      </c>
      <c r="K854" s="2"/>
    </row>
    <row r="855" spans="1:11" s="3" customFormat="1" x14ac:dyDescent="0.2">
      <c r="A855" s="64" t="s">
        <v>1727</v>
      </c>
      <c r="B855" s="5" t="str">
        <f t="shared" si="39"/>
        <v>33</v>
      </c>
      <c r="C855" s="5" t="s">
        <v>575</v>
      </c>
      <c r="D855" s="5" t="str">
        <f t="shared" si="40"/>
        <v>16</v>
      </c>
      <c r="E855" s="5" t="str">
        <f t="shared" si="41"/>
        <v>0026</v>
      </c>
      <c r="F855" s="4" t="s">
        <v>1728</v>
      </c>
      <c r="G855" s="6" t="s">
        <v>1436</v>
      </c>
      <c r="H855" s="65" t="s">
        <v>14</v>
      </c>
      <c r="K855" s="2"/>
    </row>
    <row r="856" spans="1:11" s="3" customFormat="1" x14ac:dyDescent="0.2">
      <c r="A856" s="64" t="s">
        <v>1729</v>
      </c>
      <c r="B856" s="5" t="str">
        <f t="shared" si="39"/>
        <v>33</v>
      </c>
      <c r="C856" s="5" t="s">
        <v>575</v>
      </c>
      <c r="D856" s="5" t="str">
        <f t="shared" si="40"/>
        <v>16</v>
      </c>
      <c r="E856" s="5" t="str">
        <f t="shared" si="41"/>
        <v>0057</v>
      </c>
      <c r="F856" s="4" t="s">
        <v>1730</v>
      </c>
      <c r="G856" s="6" t="s">
        <v>1439</v>
      </c>
      <c r="H856" s="65" t="s">
        <v>14</v>
      </c>
      <c r="K856" s="2"/>
    </row>
    <row r="857" spans="1:11" s="3" customFormat="1" x14ac:dyDescent="0.2">
      <c r="A857" s="64" t="s">
        <v>1731</v>
      </c>
      <c r="B857" s="5" t="str">
        <f t="shared" si="39"/>
        <v>33</v>
      </c>
      <c r="C857" s="5" t="s">
        <v>575</v>
      </c>
      <c r="D857" s="5" t="str">
        <f t="shared" si="40"/>
        <v>16</v>
      </c>
      <c r="E857" s="5" t="str">
        <f t="shared" si="41"/>
        <v>0262</v>
      </c>
      <c r="F857" s="4" t="s">
        <v>1732</v>
      </c>
      <c r="G857" s="6" t="s">
        <v>1443</v>
      </c>
      <c r="H857" s="65" t="s">
        <v>14</v>
      </c>
      <c r="K857" s="2"/>
    </row>
    <row r="858" spans="1:11" s="3" customFormat="1" x14ac:dyDescent="0.2">
      <c r="A858" s="64" t="s">
        <v>1733</v>
      </c>
      <c r="B858" s="5" t="str">
        <f t="shared" si="39"/>
        <v>33</v>
      </c>
      <c r="C858" s="5" t="s">
        <v>575</v>
      </c>
      <c r="D858" s="5" t="str">
        <f t="shared" si="40"/>
        <v>16</v>
      </c>
      <c r="E858" s="5" t="str">
        <f t="shared" si="41"/>
        <v>0309</v>
      </c>
      <c r="F858" s="4" t="s">
        <v>1734</v>
      </c>
      <c r="G858" s="6" t="s">
        <v>1432</v>
      </c>
      <c r="H858" s="65" t="s">
        <v>14</v>
      </c>
      <c r="K858" s="2"/>
    </row>
    <row r="859" spans="1:11" s="3" customFormat="1" x14ac:dyDescent="0.2">
      <c r="A859" s="64" t="s">
        <v>1735</v>
      </c>
      <c r="B859" s="5" t="str">
        <f t="shared" si="39"/>
        <v>33</v>
      </c>
      <c r="C859" s="5" t="s">
        <v>575</v>
      </c>
      <c r="D859" s="5" t="str">
        <f t="shared" si="40"/>
        <v>16</v>
      </c>
      <c r="E859" s="5" t="str">
        <f t="shared" si="41"/>
        <v>0681</v>
      </c>
      <c r="F859" s="4" t="s">
        <v>1736</v>
      </c>
      <c r="G859" s="6" t="s">
        <v>1439</v>
      </c>
      <c r="H859" s="65" t="s">
        <v>14</v>
      </c>
      <c r="K859" s="2"/>
    </row>
    <row r="860" spans="1:11" s="3" customFormat="1" x14ac:dyDescent="0.2">
      <c r="A860" s="64" t="s">
        <v>1737</v>
      </c>
      <c r="B860" s="5" t="str">
        <f t="shared" si="39"/>
        <v>33</v>
      </c>
      <c r="C860" s="5" t="s">
        <v>575</v>
      </c>
      <c r="D860" s="5" t="str">
        <f t="shared" si="40"/>
        <v>17</v>
      </c>
      <c r="E860" s="5" t="str">
        <f t="shared" si="41"/>
        <v>0012</v>
      </c>
      <c r="F860" s="4" t="s">
        <v>1738</v>
      </c>
      <c r="G860" s="6" t="s">
        <v>1436</v>
      </c>
      <c r="H860" s="65" t="s">
        <v>1432</v>
      </c>
      <c r="K860" s="2"/>
    </row>
    <row r="861" spans="1:11" s="3" customFormat="1" x14ac:dyDescent="0.2">
      <c r="A861" s="64" t="s">
        <v>1739</v>
      </c>
      <c r="B861" s="5" t="str">
        <f t="shared" si="39"/>
        <v>33</v>
      </c>
      <c r="C861" s="5" t="s">
        <v>575</v>
      </c>
      <c r="D861" s="5" t="str">
        <f t="shared" si="40"/>
        <v>17</v>
      </c>
      <c r="E861" s="5" t="str">
        <f t="shared" si="41"/>
        <v>0091</v>
      </c>
      <c r="F861" s="4" t="s">
        <v>1740</v>
      </c>
      <c r="G861" s="6" t="s">
        <v>1433</v>
      </c>
      <c r="H861" s="65" t="s">
        <v>14</v>
      </c>
      <c r="K861" s="2"/>
    </row>
    <row r="862" spans="1:11" s="3" customFormat="1" x14ac:dyDescent="0.2">
      <c r="A862" s="64" t="s">
        <v>1741</v>
      </c>
      <c r="B862" s="5" t="str">
        <f t="shared" si="39"/>
        <v>33</v>
      </c>
      <c r="C862" s="5" t="s">
        <v>575</v>
      </c>
      <c r="D862" s="5" t="str">
        <f t="shared" si="40"/>
        <v>17</v>
      </c>
      <c r="E862" s="5" t="str">
        <f t="shared" si="41"/>
        <v>0138</v>
      </c>
      <c r="F862" s="4" t="s">
        <v>1742</v>
      </c>
      <c r="G862" s="6" t="s">
        <v>1443</v>
      </c>
      <c r="H862" s="65" t="s">
        <v>14</v>
      </c>
      <c r="K862" s="2"/>
    </row>
    <row r="863" spans="1:11" s="3" customFormat="1" x14ac:dyDescent="0.2">
      <c r="A863" s="64" t="s">
        <v>1743</v>
      </c>
      <c r="B863" s="5" t="str">
        <f t="shared" si="39"/>
        <v>33</v>
      </c>
      <c r="C863" s="5" t="s">
        <v>575</v>
      </c>
      <c r="D863" s="5" t="str">
        <f t="shared" si="40"/>
        <v>17</v>
      </c>
      <c r="E863" s="5" t="str">
        <f t="shared" si="41"/>
        <v>0354</v>
      </c>
      <c r="F863" s="4" t="s">
        <v>1744</v>
      </c>
      <c r="G863" s="6" t="s">
        <v>1443</v>
      </c>
      <c r="H863" s="65" t="s">
        <v>14</v>
      </c>
      <c r="K863" s="2"/>
    </row>
    <row r="864" spans="1:11" s="3" customFormat="1" x14ac:dyDescent="0.2">
      <c r="A864" s="64" t="s">
        <v>1745</v>
      </c>
      <c r="B864" s="5" t="str">
        <f t="shared" si="39"/>
        <v>33</v>
      </c>
      <c r="C864" s="5" t="s">
        <v>575</v>
      </c>
      <c r="D864" s="5" t="str">
        <f t="shared" si="40"/>
        <v>17</v>
      </c>
      <c r="E864" s="5" t="str">
        <f t="shared" si="41"/>
        <v>0375</v>
      </c>
      <c r="F864" s="4" t="s">
        <v>1746</v>
      </c>
      <c r="G864" s="6" t="s">
        <v>1436</v>
      </c>
      <c r="H864" s="65" t="s">
        <v>1432</v>
      </c>
      <c r="K864" s="2"/>
    </row>
    <row r="865" spans="1:11" s="3" customFormat="1" x14ac:dyDescent="0.2">
      <c r="A865" s="64" t="s">
        <v>1747</v>
      </c>
      <c r="B865" s="5" t="str">
        <f t="shared" si="39"/>
        <v>33</v>
      </c>
      <c r="C865" s="5" t="s">
        <v>575</v>
      </c>
      <c r="D865" s="5" t="str">
        <f t="shared" si="40"/>
        <v>17</v>
      </c>
      <c r="E865" s="5" t="str">
        <f t="shared" si="41"/>
        <v>0394</v>
      </c>
      <c r="F865" s="4" t="s">
        <v>1748</v>
      </c>
      <c r="G865" s="6" t="s">
        <v>1432</v>
      </c>
      <c r="H865" s="65" t="s">
        <v>14</v>
      </c>
      <c r="K865" s="2"/>
    </row>
    <row r="866" spans="1:11" s="3" customFormat="1" x14ac:dyDescent="0.2">
      <c r="A866" s="64" t="s">
        <v>1749</v>
      </c>
      <c r="B866" s="5" t="str">
        <f t="shared" si="39"/>
        <v>33</v>
      </c>
      <c r="C866" s="5" t="s">
        <v>575</v>
      </c>
      <c r="D866" s="5" t="str">
        <f t="shared" si="40"/>
        <v>17</v>
      </c>
      <c r="E866" s="5" t="str">
        <f t="shared" si="41"/>
        <v>0398</v>
      </c>
      <c r="F866" s="4" t="s">
        <v>1750</v>
      </c>
      <c r="G866" s="6" t="s">
        <v>1433</v>
      </c>
      <c r="H866" s="65" t="s">
        <v>14</v>
      </c>
      <c r="K866" s="2"/>
    </row>
    <row r="867" spans="1:11" s="3" customFormat="1" x14ac:dyDescent="0.2">
      <c r="A867" s="64" t="s">
        <v>1751</v>
      </c>
      <c r="B867" s="5" t="str">
        <f t="shared" si="39"/>
        <v>33</v>
      </c>
      <c r="C867" s="5" t="s">
        <v>575</v>
      </c>
      <c r="D867" s="5" t="str">
        <f t="shared" si="40"/>
        <v>17</v>
      </c>
      <c r="E867" s="5" t="str">
        <f t="shared" si="41"/>
        <v>0770</v>
      </c>
      <c r="F867" s="4" t="s">
        <v>1752</v>
      </c>
      <c r="G867" s="6" t="s">
        <v>1433</v>
      </c>
      <c r="H867" s="65" t="s">
        <v>14</v>
      </c>
      <c r="K867" s="2"/>
    </row>
    <row r="868" spans="1:11" s="3" customFormat="1" x14ac:dyDescent="0.2">
      <c r="A868" s="64" t="s">
        <v>1753</v>
      </c>
      <c r="B868" s="5" t="str">
        <f t="shared" si="39"/>
        <v>33</v>
      </c>
      <c r="C868" s="5" t="s">
        <v>575</v>
      </c>
      <c r="D868" s="5" t="str">
        <f t="shared" si="40"/>
        <v>18</v>
      </c>
      <c r="E868" s="5" t="str">
        <f t="shared" si="41"/>
        <v>0068</v>
      </c>
      <c r="F868" s="4" t="s">
        <v>1754</v>
      </c>
      <c r="G868" s="6" t="s">
        <v>1440</v>
      </c>
      <c r="H868" s="65" t="s">
        <v>14</v>
      </c>
      <c r="K868" s="2"/>
    </row>
    <row r="869" spans="1:11" s="3" customFormat="1" x14ac:dyDescent="0.2">
      <c r="A869" s="64" t="s">
        <v>1755</v>
      </c>
      <c r="B869" s="5" t="str">
        <f t="shared" si="39"/>
        <v>33</v>
      </c>
      <c r="C869" s="5" t="s">
        <v>575</v>
      </c>
      <c r="D869" s="5" t="str">
        <f t="shared" si="40"/>
        <v>18</v>
      </c>
      <c r="E869" s="5" t="str">
        <f t="shared" si="41"/>
        <v>0233</v>
      </c>
      <c r="F869" s="4" t="s">
        <v>1756</v>
      </c>
      <c r="G869" s="6" t="s">
        <v>1433</v>
      </c>
      <c r="H869" s="65" t="s">
        <v>14</v>
      </c>
      <c r="K869" s="2"/>
    </row>
    <row r="870" spans="1:11" s="3" customFormat="1" x14ac:dyDescent="0.2">
      <c r="A870" s="64" t="s">
        <v>1757</v>
      </c>
      <c r="B870" s="5" t="str">
        <f t="shared" si="39"/>
        <v>33</v>
      </c>
      <c r="C870" s="5" t="s">
        <v>575</v>
      </c>
      <c r="D870" s="5" t="str">
        <f t="shared" si="40"/>
        <v>18</v>
      </c>
      <c r="E870" s="5" t="str">
        <f t="shared" si="41"/>
        <v>0235</v>
      </c>
      <c r="F870" s="4" t="s">
        <v>1758</v>
      </c>
      <c r="G870" s="6" t="s">
        <v>1443</v>
      </c>
      <c r="H870" s="65" t="s">
        <v>14</v>
      </c>
      <c r="K870" s="2"/>
    </row>
    <row r="871" spans="1:11" s="3" customFormat="1" x14ac:dyDescent="0.2">
      <c r="A871" s="64" t="s">
        <v>1759</v>
      </c>
      <c r="B871" s="5" t="str">
        <f t="shared" si="39"/>
        <v>33</v>
      </c>
      <c r="C871" s="5" t="s">
        <v>575</v>
      </c>
      <c r="D871" s="5" t="str">
        <f t="shared" si="40"/>
        <v>18</v>
      </c>
      <c r="E871" s="5" t="str">
        <f t="shared" si="41"/>
        <v>0588</v>
      </c>
      <c r="F871" s="4" t="s">
        <v>1760</v>
      </c>
      <c r="G871" s="6" t="s">
        <v>1443</v>
      </c>
      <c r="H871" s="65" t="s">
        <v>14</v>
      </c>
      <c r="K871" s="2"/>
    </row>
    <row r="872" spans="1:11" s="3" customFormat="1" x14ac:dyDescent="0.2">
      <c r="A872" s="64" t="s">
        <v>1761</v>
      </c>
      <c r="B872" s="5" t="str">
        <f t="shared" si="39"/>
        <v>33</v>
      </c>
      <c r="C872" s="5" t="s">
        <v>575</v>
      </c>
      <c r="D872" s="5" t="str">
        <f t="shared" si="40"/>
        <v>19</v>
      </c>
      <c r="E872" s="5" t="str">
        <f t="shared" si="41"/>
        <v>0013</v>
      </c>
      <c r="F872" s="4" t="s">
        <v>1762</v>
      </c>
      <c r="G872" s="6" t="s">
        <v>1433</v>
      </c>
      <c r="H872" s="65" t="s">
        <v>14</v>
      </c>
      <c r="K872" s="2"/>
    </row>
    <row r="873" spans="1:11" s="3" customFormat="1" x14ac:dyDescent="0.2">
      <c r="A873" s="64" t="s">
        <v>1763</v>
      </c>
      <c r="B873" s="5" t="str">
        <f t="shared" si="39"/>
        <v>33</v>
      </c>
      <c r="C873" s="5" t="s">
        <v>575</v>
      </c>
      <c r="D873" s="5" t="str">
        <f t="shared" si="40"/>
        <v>19</v>
      </c>
      <c r="E873" s="5" t="str">
        <f t="shared" si="41"/>
        <v>0171</v>
      </c>
      <c r="F873" s="4" t="s">
        <v>1764</v>
      </c>
      <c r="G873" s="6" t="s">
        <v>1439</v>
      </c>
      <c r="H873" s="65" t="s">
        <v>1440</v>
      </c>
      <c r="K873" s="2"/>
    </row>
    <row r="874" spans="1:11" s="3" customFormat="1" x14ac:dyDescent="0.2">
      <c r="A874" s="64" t="s">
        <v>1765</v>
      </c>
      <c r="B874" s="5" t="str">
        <f t="shared" si="39"/>
        <v>33</v>
      </c>
      <c r="C874" s="5" t="s">
        <v>575</v>
      </c>
      <c r="D874" s="5" t="str">
        <f t="shared" si="40"/>
        <v>19</v>
      </c>
      <c r="E874" s="5" t="str">
        <f t="shared" si="41"/>
        <v>0174</v>
      </c>
      <c r="F874" s="4" t="s">
        <v>1766</v>
      </c>
      <c r="G874" s="6" t="s">
        <v>1433</v>
      </c>
      <c r="H874" s="65" t="s">
        <v>14</v>
      </c>
      <c r="K874" s="2"/>
    </row>
    <row r="875" spans="1:11" s="3" customFormat="1" x14ac:dyDescent="0.2">
      <c r="A875" s="64" t="s">
        <v>1767</v>
      </c>
      <c r="B875" s="5" t="str">
        <f t="shared" si="39"/>
        <v>33</v>
      </c>
      <c r="C875" s="5" t="s">
        <v>575</v>
      </c>
      <c r="D875" s="5" t="str">
        <f t="shared" si="40"/>
        <v>19</v>
      </c>
      <c r="E875" s="5" t="str">
        <f t="shared" si="41"/>
        <v>0214</v>
      </c>
      <c r="F875" s="4" t="s">
        <v>1768</v>
      </c>
      <c r="G875" s="6" t="s">
        <v>1436</v>
      </c>
      <c r="H875" s="65" t="s">
        <v>14</v>
      </c>
      <c r="K875" s="2"/>
    </row>
    <row r="876" spans="1:11" s="3" customFormat="1" x14ac:dyDescent="0.2">
      <c r="A876" s="64" t="s">
        <v>1769</v>
      </c>
      <c r="B876" s="5" t="str">
        <f t="shared" si="39"/>
        <v>33</v>
      </c>
      <c r="C876" s="5" t="s">
        <v>575</v>
      </c>
      <c r="D876" s="5" t="str">
        <f t="shared" si="40"/>
        <v>19</v>
      </c>
      <c r="E876" s="5" t="str">
        <f t="shared" si="41"/>
        <v>0290</v>
      </c>
      <c r="F876" s="4" t="s">
        <v>1770</v>
      </c>
      <c r="G876" s="6" t="s">
        <v>1433</v>
      </c>
      <c r="H876" s="65" t="s">
        <v>14</v>
      </c>
      <c r="K876" s="2"/>
    </row>
    <row r="877" spans="1:11" s="3" customFormat="1" x14ac:dyDescent="0.2">
      <c r="A877" s="64" t="s">
        <v>1771</v>
      </c>
      <c r="B877" s="5" t="str">
        <f t="shared" si="39"/>
        <v>33</v>
      </c>
      <c r="C877" s="5" t="s">
        <v>575</v>
      </c>
      <c r="D877" s="5" t="str">
        <f t="shared" si="40"/>
        <v>19</v>
      </c>
      <c r="E877" s="5" t="str">
        <f t="shared" si="41"/>
        <v>0302</v>
      </c>
      <c r="F877" s="4" t="s">
        <v>1772</v>
      </c>
      <c r="G877" s="6" t="s">
        <v>1443</v>
      </c>
      <c r="H877" s="65" t="s">
        <v>14</v>
      </c>
      <c r="K877" s="2"/>
    </row>
    <row r="878" spans="1:11" s="3" customFormat="1" x14ac:dyDescent="0.2">
      <c r="A878" s="64" t="s">
        <v>1773</v>
      </c>
      <c r="B878" s="5" t="str">
        <f t="shared" si="39"/>
        <v>33</v>
      </c>
      <c r="C878" s="5" t="s">
        <v>575</v>
      </c>
      <c r="D878" s="5" t="str">
        <f t="shared" si="40"/>
        <v>19</v>
      </c>
      <c r="E878" s="5" t="str">
        <f t="shared" si="41"/>
        <v>0328</v>
      </c>
      <c r="F878" s="4" t="s">
        <v>1774</v>
      </c>
      <c r="G878" s="6" t="s">
        <v>1436</v>
      </c>
      <c r="H878" s="65" t="s">
        <v>14</v>
      </c>
      <c r="K878" s="2"/>
    </row>
    <row r="879" spans="1:11" s="3" customFormat="1" x14ac:dyDescent="0.2">
      <c r="A879" s="64" t="s">
        <v>1775</v>
      </c>
      <c r="B879" s="5" t="str">
        <f t="shared" si="39"/>
        <v>33</v>
      </c>
      <c r="C879" s="5" t="s">
        <v>575</v>
      </c>
      <c r="D879" s="5" t="str">
        <f t="shared" si="40"/>
        <v>19</v>
      </c>
      <c r="E879" s="5" t="str">
        <f t="shared" si="41"/>
        <v>0345</v>
      </c>
      <c r="F879" s="4" t="s">
        <v>1776</v>
      </c>
      <c r="G879" s="6" t="s">
        <v>1436</v>
      </c>
      <c r="H879" s="65" t="s">
        <v>14</v>
      </c>
      <c r="K879" s="2"/>
    </row>
    <row r="880" spans="1:11" s="3" customFormat="1" x14ac:dyDescent="0.2">
      <c r="A880" s="64" t="s">
        <v>1777</v>
      </c>
      <c r="B880" s="5" t="str">
        <f t="shared" si="39"/>
        <v>33</v>
      </c>
      <c r="C880" s="5" t="s">
        <v>575</v>
      </c>
      <c r="D880" s="5" t="str">
        <f t="shared" si="40"/>
        <v>19</v>
      </c>
      <c r="E880" s="5" t="str">
        <f t="shared" si="41"/>
        <v>0663</v>
      </c>
      <c r="F880" s="4" t="s">
        <v>1778</v>
      </c>
      <c r="G880" s="6" t="s">
        <v>1440</v>
      </c>
      <c r="H880" s="65" t="s">
        <v>14</v>
      </c>
      <c r="K880" s="2"/>
    </row>
    <row r="881" spans="1:11" s="3" customFormat="1" x14ac:dyDescent="0.2">
      <c r="A881" s="64" t="s">
        <v>1779</v>
      </c>
      <c r="B881" s="5" t="str">
        <f t="shared" si="39"/>
        <v>33</v>
      </c>
      <c r="C881" s="5" t="s">
        <v>575</v>
      </c>
      <c r="D881" s="5" t="str">
        <f t="shared" si="40"/>
        <v>19</v>
      </c>
      <c r="E881" s="5" t="str">
        <f t="shared" si="41"/>
        <v>0677</v>
      </c>
      <c r="F881" s="4" t="s">
        <v>1780</v>
      </c>
      <c r="G881" s="6" t="s">
        <v>1433</v>
      </c>
      <c r="H881" s="65" t="s">
        <v>14</v>
      </c>
      <c r="K881" s="2"/>
    </row>
    <row r="882" spans="1:11" s="3" customFormat="1" x14ac:dyDescent="0.2">
      <c r="A882" s="64" t="s">
        <v>1781</v>
      </c>
      <c r="B882" s="5" t="str">
        <f t="shared" si="39"/>
        <v>33</v>
      </c>
      <c r="C882" s="5" t="s">
        <v>575</v>
      </c>
      <c r="D882" s="5" t="str">
        <f t="shared" si="40"/>
        <v>19</v>
      </c>
      <c r="E882" s="5" t="str">
        <f t="shared" si="41"/>
        <v>0760</v>
      </c>
      <c r="F882" s="4" t="s">
        <v>1782</v>
      </c>
      <c r="G882" s="6" t="s">
        <v>1439</v>
      </c>
      <c r="H882" s="65" t="s">
        <v>14</v>
      </c>
      <c r="K882" s="2"/>
    </row>
    <row r="883" spans="1:11" s="3" customFormat="1" x14ac:dyDescent="0.2">
      <c r="A883" s="64" t="s">
        <v>1783</v>
      </c>
      <c r="B883" s="5" t="str">
        <f t="shared" si="39"/>
        <v>33</v>
      </c>
      <c r="C883" s="5" t="s">
        <v>575</v>
      </c>
      <c r="D883" s="5" t="str">
        <f t="shared" si="40"/>
        <v>19</v>
      </c>
      <c r="E883" s="5" t="str">
        <f t="shared" si="41"/>
        <v>1409</v>
      </c>
      <c r="F883" s="4" t="s">
        <v>1784</v>
      </c>
      <c r="G883" s="6" t="s">
        <v>1440</v>
      </c>
      <c r="H883" s="65" t="s">
        <v>14</v>
      </c>
      <c r="K883" s="2"/>
    </row>
    <row r="884" spans="1:11" s="3" customFormat="1" x14ac:dyDescent="0.2">
      <c r="A884" s="64" t="s">
        <v>1785</v>
      </c>
      <c r="B884" s="5" t="str">
        <f t="shared" si="39"/>
        <v>33</v>
      </c>
      <c r="C884" s="5" t="s">
        <v>575</v>
      </c>
      <c r="D884" s="5" t="str">
        <f t="shared" si="40"/>
        <v>19</v>
      </c>
      <c r="E884" s="5" t="str">
        <f t="shared" si="41"/>
        <v>1422</v>
      </c>
      <c r="F884" s="4" t="s">
        <v>1786</v>
      </c>
      <c r="G884" s="6" t="s">
        <v>1443</v>
      </c>
      <c r="H884" s="65" t="s">
        <v>14</v>
      </c>
      <c r="K884" s="2"/>
    </row>
    <row r="885" spans="1:11" s="3" customFormat="1" x14ac:dyDescent="0.2">
      <c r="A885" s="64" t="s">
        <v>1787</v>
      </c>
      <c r="B885" s="5" t="str">
        <f t="shared" si="39"/>
        <v>33</v>
      </c>
      <c r="C885" s="5" t="s">
        <v>575</v>
      </c>
      <c r="D885" s="5" t="str">
        <f t="shared" si="40"/>
        <v>20</v>
      </c>
      <c r="E885" s="5" t="str">
        <f t="shared" si="41"/>
        <v>0062</v>
      </c>
      <c r="F885" s="4" t="s">
        <v>1788</v>
      </c>
      <c r="G885" s="6" t="s">
        <v>1439</v>
      </c>
      <c r="H885" s="65" t="s">
        <v>14</v>
      </c>
      <c r="K885" s="2"/>
    </row>
    <row r="886" spans="1:11" s="3" customFormat="1" x14ac:dyDescent="0.2">
      <c r="A886" s="64" t="s">
        <v>1789</v>
      </c>
      <c r="B886" s="5" t="str">
        <f t="shared" si="39"/>
        <v>33</v>
      </c>
      <c r="C886" s="5" t="s">
        <v>575</v>
      </c>
      <c r="D886" s="5" t="str">
        <f t="shared" si="40"/>
        <v>20</v>
      </c>
      <c r="E886" s="5" t="str">
        <f t="shared" si="41"/>
        <v>0127</v>
      </c>
      <c r="F886" s="4" t="s">
        <v>1790</v>
      </c>
      <c r="G886" s="6" t="s">
        <v>1432</v>
      </c>
      <c r="H886" s="65" t="s">
        <v>1433</v>
      </c>
      <c r="K886" s="2"/>
    </row>
    <row r="887" spans="1:11" s="3" customFormat="1" x14ac:dyDescent="0.2">
      <c r="A887" s="64" t="s">
        <v>1791</v>
      </c>
      <c r="B887" s="5" t="str">
        <f t="shared" si="39"/>
        <v>33</v>
      </c>
      <c r="C887" s="5" t="s">
        <v>575</v>
      </c>
      <c r="D887" s="5" t="str">
        <f t="shared" si="40"/>
        <v>20</v>
      </c>
      <c r="E887" s="5" t="str">
        <f t="shared" si="41"/>
        <v>0170</v>
      </c>
      <c r="F887" s="4" t="s">
        <v>1792</v>
      </c>
      <c r="G887" s="6" t="s">
        <v>1436</v>
      </c>
      <c r="H887" s="65" t="s">
        <v>1432</v>
      </c>
      <c r="K887" s="2"/>
    </row>
    <row r="888" spans="1:11" s="3" customFormat="1" x14ac:dyDescent="0.2">
      <c r="A888" s="64" t="s">
        <v>1793</v>
      </c>
      <c r="B888" s="5" t="str">
        <f t="shared" si="39"/>
        <v>33</v>
      </c>
      <c r="C888" s="5" t="s">
        <v>575</v>
      </c>
      <c r="D888" s="5" t="str">
        <f t="shared" si="40"/>
        <v>20</v>
      </c>
      <c r="E888" s="5" t="str">
        <f t="shared" si="41"/>
        <v>0179</v>
      </c>
      <c r="F888" s="4" t="s">
        <v>1794</v>
      </c>
      <c r="G888" s="6" t="s">
        <v>1433</v>
      </c>
      <c r="H888" s="65" t="s">
        <v>14</v>
      </c>
      <c r="K888" s="2"/>
    </row>
    <row r="889" spans="1:11" s="3" customFormat="1" x14ac:dyDescent="0.2">
      <c r="A889" s="64" t="s">
        <v>1795</v>
      </c>
      <c r="B889" s="5" t="str">
        <f t="shared" si="39"/>
        <v>33</v>
      </c>
      <c r="C889" s="5" t="s">
        <v>575</v>
      </c>
      <c r="D889" s="5" t="str">
        <f t="shared" si="40"/>
        <v>20</v>
      </c>
      <c r="E889" s="5" t="str">
        <f t="shared" si="41"/>
        <v>0180</v>
      </c>
      <c r="F889" s="4" t="s">
        <v>1796</v>
      </c>
      <c r="G889" s="6" t="s">
        <v>1443</v>
      </c>
      <c r="H889" s="65" t="s">
        <v>14</v>
      </c>
      <c r="K889" s="2"/>
    </row>
    <row r="890" spans="1:11" s="3" customFormat="1" x14ac:dyDescent="0.2">
      <c r="A890" s="64" t="s">
        <v>1797</v>
      </c>
      <c r="B890" s="5" t="str">
        <f t="shared" si="39"/>
        <v>33</v>
      </c>
      <c r="C890" s="5" t="s">
        <v>575</v>
      </c>
      <c r="D890" s="5" t="str">
        <f t="shared" si="40"/>
        <v>20</v>
      </c>
      <c r="E890" s="5" t="str">
        <f t="shared" si="41"/>
        <v>0192</v>
      </c>
      <c r="F890" s="4" t="s">
        <v>1798</v>
      </c>
      <c r="G890" s="6" t="s">
        <v>1439</v>
      </c>
      <c r="H890" s="65" t="s">
        <v>14</v>
      </c>
      <c r="K890" s="2"/>
    </row>
    <row r="891" spans="1:11" s="3" customFormat="1" x14ac:dyDescent="0.2">
      <c r="A891" s="64" t="s">
        <v>1799</v>
      </c>
      <c r="B891" s="5" t="str">
        <f t="shared" si="39"/>
        <v>33</v>
      </c>
      <c r="C891" s="5" t="s">
        <v>575</v>
      </c>
      <c r="D891" s="5" t="str">
        <f t="shared" si="40"/>
        <v>20</v>
      </c>
      <c r="E891" s="5" t="str">
        <f t="shared" si="41"/>
        <v>0200</v>
      </c>
      <c r="F891" s="4" t="s">
        <v>1800</v>
      </c>
      <c r="G891" s="6" t="s">
        <v>1433</v>
      </c>
      <c r="H891" s="65" t="s">
        <v>14</v>
      </c>
      <c r="K891" s="2"/>
    </row>
    <row r="892" spans="1:11" s="3" customFormat="1" x14ac:dyDescent="0.2">
      <c r="A892" s="64" t="s">
        <v>1801</v>
      </c>
      <c r="B892" s="5" t="str">
        <f t="shared" si="39"/>
        <v>33</v>
      </c>
      <c r="C892" s="5" t="s">
        <v>575</v>
      </c>
      <c r="D892" s="5" t="str">
        <f t="shared" si="40"/>
        <v>20</v>
      </c>
      <c r="E892" s="5" t="str">
        <f t="shared" si="41"/>
        <v>0229</v>
      </c>
      <c r="F892" s="4" t="s">
        <v>1802</v>
      </c>
      <c r="G892" s="6" t="s">
        <v>1439</v>
      </c>
      <c r="H892" s="65" t="s">
        <v>1440</v>
      </c>
      <c r="K892" s="2"/>
    </row>
    <row r="893" spans="1:11" s="3" customFormat="1" x14ac:dyDescent="0.2">
      <c r="A893" s="64" t="s">
        <v>1803</v>
      </c>
      <c r="B893" s="5" t="str">
        <f t="shared" si="39"/>
        <v>33</v>
      </c>
      <c r="C893" s="5" t="s">
        <v>575</v>
      </c>
      <c r="D893" s="5" t="str">
        <f t="shared" si="40"/>
        <v>20</v>
      </c>
      <c r="E893" s="5" t="str">
        <f t="shared" si="41"/>
        <v>0247</v>
      </c>
      <c r="F893" s="4" t="s">
        <v>1804</v>
      </c>
      <c r="G893" s="6" t="s">
        <v>1433</v>
      </c>
      <c r="H893" s="65" t="s">
        <v>14</v>
      </c>
      <c r="K893" s="2"/>
    </row>
    <row r="894" spans="1:11" s="3" customFormat="1" x14ac:dyDescent="0.2">
      <c r="A894" s="64" t="s">
        <v>1805</v>
      </c>
      <c r="B894" s="5" t="str">
        <f t="shared" si="39"/>
        <v>33</v>
      </c>
      <c r="C894" s="5" t="s">
        <v>575</v>
      </c>
      <c r="D894" s="5" t="str">
        <f t="shared" si="40"/>
        <v>20</v>
      </c>
      <c r="E894" s="5" t="str">
        <f t="shared" si="41"/>
        <v>0506</v>
      </c>
      <c r="F894" s="4" t="s">
        <v>1806</v>
      </c>
      <c r="G894" s="6" t="s">
        <v>1436</v>
      </c>
      <c r="H894" s="65" t="s">
        <v>14</v>
      </c>
      <c r="K894" s="2"/>
    </row>
    <row r="895" spans="1:11" s="3" customFormat="1" x14ac:dyDescent="0.2">
      <c r="A895" s="64" t="s">
        <v>1807</v>
      </c>
      <c r="B895" s="5" t="str">
        <f t="shared" si="39"/>
        <v>33</v>
      </c>
      <c r="C895" s="5" t="s">
        <v>575</v>
      </c>
      <c r="D895" s="5" t="str">
        <f t="shared" si="40"/>
        <v>20</v>
      </c>
      <c r="E895" s="5" t="str">
        <f t="shared" si="41"/>
        <v>0682</v>
      </c>
      <c r="F895" s="4" t="s">
        <v>1808</v>
      </c>
      <c r="G895" s="6" t="s">
        <v>1433</v>
      </c>
      <c r="H895" s="65" t="s">
        <v>14</v>
      </c>
      <c r="K895" s="2"/>
    </row>
    <row r="896" spans="1:11" s="3" customFormat="1" x14ac:dyDescent="0.2">
      <c r="A896" s="64" t="s">
        <v>1809</v>
      </c>
      <c r="B896" s="5" t="str">
        <f t="shared" si="39"/>
        <v>33</v>
      </c>
      <c r="C896" s="5" t="s">
        <v>575</v>
      </c>
      <c r="D896" s="5" t="str">
        <f t="shared" si="40"/>
        <v>21</v>
      </c>
      <c r="E896" s="5" t="str">
        <f t="shared" si="41"/>
        <v>0153</v>
      </c>
      <c r="F896" s="4" t="s">
        <v>1810</v>
      </c>
      <c r="G896" s="6" t="s">
        <v>1433</v>
      </c>
      <c r="H896" s="65" t="s">
        <v>14</v>
      </c>
      <c r="K896" s="2"/>
    </row>
    <row r="897" spans="1:11" s="3" customFormat="1" x14ac:dyDescent="0.2">
      <c r="A897" s="64" t="s">
        <v>1811</v>
      </c>
      <c r="B897" s="5" t="str">
        <f t="shared" si="39"/>
        <v>33</v>
      </c>
      <c r="C897" s="5" t="s">
        <v>575</v>
      </c>
      <c r="D897" s="5" t="str">
        <f t="shared" si="40"/>
        <v>21</v>
      </c>
      <c r="E897" s="5" t="str">
        <f t="shared" si="41"/>
        <v>0188</v>
      </c>
      <c r="F897" s="4" t="s">
        <v>1812</v>
      </c>
      <c r="G897" s="6" t="s">
        <v>1436</v>
      </c>
      <c r="H897" s="65" t="s">
        <v>1432</v>
      </c>
      <c r="K897" s="2"/>
    </row>
    <row r="898" spans="1:11" s="3" customFormat="1" x14ac:dyDescent="0.2">
      <c r="A898" s="64" t="s">
        <v>1813</v>
      </c>
      <c r="B898" s="5" t="str">
        <f t="shared" si="39"/>
        <v>33</v>
      </c>
      <c r="C898" s="5" t="s">
        <v>575</v>
      </c>
      <c r="D898" s="5" t="str">
        <f t="shared" si="40"/>
        <v>21</v>
      </c>
      <c r="E898" s="5" t="str">
        <f t="shared" si="41"/>
        <v>0253</v>
      </c>
      <c r="F898" s="4" t="s">
        <v>1165</v>
      </c>
      <c r="G898" s="6" t="s">
        <v>1436</v>
      </c>
      <c r="H898" s="65" t="s">
        <v>17</v>
      </c>
      <c r="K898" s="2"/>
    </row>
    <row r="899" spans="1:11" s="3" customFormat="1" x14ac:dyDescent="0.2">
      <c r="A899" s="64" t="s">
        <v>1814</v>
      </c>
      <c r="B899" s="5" t="str">
        <f t="shared" si="39"/>
        <v>33</v>
      </c>
      <c r="C899" s="5" t="s">
        <v>575</v>
      </c>
      <c r="D899" s="5" t="str">
        <f t="shared" si="40"/>
        <v>21</v>
      </c>
      <c r="E899" s="5" t="str">
        <f t="shared" si="41"/>
        <v>0281</v>
      </c>
      <c r="F899" s="4" t="s">
        <v>1815</v>
      </c>
      <c r="G899" s="6" t="s">
        <v>1443</v>
      </c>
      <c r="H899" s="65" t="s">
        <v>14</v>
      </c>
      <c r="K899" s="2"/>
    </row>
    <row r="900" spans="1:11" s="3" customFormat="1" x14ac:dyDescent="0.2">
      <c r="A900" s="64" t="s">
        <v>1816</v>
      </c>
      <c r="B900" s="5" t="str">
        <f t="shared" ref="B900:B963" si="42">LEFT(A900,2)</f>
        <v>33</v>
      </c>
      <c r="C900" s="5" t="s">
        <v>575</v>
      </c>
      <c r="D900" s="5" t="str">
        <f t="shared" ref="D900:D963" si="43">MID(A900,3,2)</f>
        <v>21</v>
      </c>
      <c r="E900" s="5" t="str">
        <f t="shared" ref="E900:E963" si="44">RIGHT(A900,4)</f>
        <v>0288</v>
      </c>
      <c r="F900" s="4" t="s">
        <v>1817</v>
      </c>
      <c r="G900" s="6" t="s">
        <v>1436</v>
      </c>
      <c r="H900" s="65" t="s">
        <v>1432</v>
      </c>
      <c r="K900" s="2"/>
    </row>
    <row r="901" spans="1:11" s="3" customFormat="1" x14ac:dyDescent="0.2">
      <c r="A901" s="64" t="s">
        <v>1818</v>
      </c>
      <c r="B901" s="5" t="str">
        <f t="shared" si="42"/>
        <v>33</v>
      </c>
      <c r="C901" s="5" t="s">
        <v>575</v>
      </c>
      <c r="D901" s="5" t="str">
        <f t="shared" si="43"/>
        <v>21</v>
      </c>
      <c r="E901" s="5" t="str">
        <f t="shared" si="44"/>
        <v>0303</v>
      </c>
      <c r="F901" s="4" t="s">
        <v>1819</v>
      </c>
      <c r="G901" s="6" t="s">
        <v>1440</v>
      </c>
      <c r="H901" s="65" t="s">
        <v>14</v>
      </c>
      <c r="K901" s="2"/>
    </row>
    <row r="902" spans="1:11" s="3" customFormat="1" x14ac:dyDescent="0.2">
      <c r="A902" s="64" t="s">
        <v>1820</v>
      </c>
      <c r="B902" s="5" t="str">
        <f t="shared" si="42"/>
        <v>33</v>
      </c>
      <c r="C902" s="5" t="s">
        <v>575</v>
      </c>
      <c r="D902" s="5" t="str">
        <f t="shared" si="43"/>
        <v>22</v>
      </c>
      <c r="E902" s="5" t="str">
        <f t="shared" si="44"/>
        <v>0014</v>
      </c>
      <c r="F902" s="4" t="s">
        <v>1821</v>
      </c>
      <c r="G902" s="6" t="s">
        <v>1439</v>
      </c>
      <c r="H902" s="65" t="s">
        <v>14</v>
      </c>
      <c r="K902" s="2"/>
    </row>
    <row r="903" spans="1:11" s="3" customFormat="1" x14ac:dyDescent="0.2">
      <c r="A903" s="64" t="s">
        <v>1822</v>
      </c>
      <c r="B903" s="5" t="str">
        <f t="shared" si="42"/>
        <v>33</v>
      </c>
      <c r="C903" s="5" t="s">
        <v>575</v>
      </c>
      <c r="D903" s="5" t="str">
        <f t="shared" si="43"/>
        <v>22</v>
      </c>
      <c r="E903" s="5" t="str">
        <f t="shared" si="44"/>
        <v>0119</v>
      </c>
      <c r="F903" s="4" t="s">
        <v>1823</v>
      </c>
      <c r="G903" s="6" t="s">
        <v>1433</v>
      </c>
      <c r="H903" s="65" t="s">
        <v>14</v>
      </c>
      <c r="K903" s="2"/>
    </row>
    <row r="904" spans="1:11" s="3" customFormat="1" x14ac:dyDescent="0.2">
      <c r="A904" s="64" t="s">
        <v>1824</v>
      </c>
      <c r="B904" s="5" t="str">
        <f t="shared" si="42"/>
        <v>33</v>
      </c>
      <c r="C904" s="5" t="s">
        <v>575</v>
      </c>
      <c r="D904" s="5" t="str">
        <f t="shared" si="43"/>
        <v>22</v>
      </c>
      <c r="E904" s="5" t="str">
        <f t="shared" si="44"/>
        <v>0134</v>
      </c>
      <c r="F904" s="4" t="s">
        <v>1825</v>
      </c>
      <c r="G904" s="6" t="s">
        <v>1436</v>
      </c>
      <c r="H904" s="65" t="s">
        <v>1432</v>
      </c>
      <c r="K904" s="2"/>
    </row>
    <row r="905" spans="1:11" s="3" customFormat="1" x14ac:dyDescent="0.2">
      <c r="A905" s="64" t="s">
        <v>1826</v>
      </c>
      <c r="B905" s="5" t="str">
        <f t="shared" si="42"/>
        <v>33</v>
      </c>
      <c r="C905" s="5" t="s">
        <v>575</v>
      </c>
      <c r="D905" s="5" t="str">
        <f t="shared" si="43"/>
        <v>22</v>
      </c>
      <c r="E905" s="5" t="str">
        <f t="shared" si="44"/>
        <v>0195</v>
      </c>
      <c r="F905" s="4" t="s">
        <v>1827</v>
      </c>
      <c r="G905" s="6" t="s">
        <v>1433</v>
      </c>
      <c r="H905" s="65" t="s">
        <v>14</v>
      </c>
      <c r="K905" s="2"/>
    </row>
    <row r="906" spans="1:11" s="3" customFormat="1" x14ac:dyDescent="0.2">
      <c r="A906" s="64" t="s">
        <v>1828</v>
      </c>
      <c r="B906" s="5" t="str">
        <f t="shared" si="42"/>
        <v>33</v>
      </c>
      <c r="C906" s="5" t="s">
        <v>575</v>
      </c>
      <c r="D906" s="5" t="str">
        <f t="shared" si="43"/>
        <v>22</v>
      </c>
      <c r="E906" s="5" t="str">
        <f t="shared" si="44"/>
        <v>0222</v>
      </c>
      <c r="F906" s="4" t="s">
        <v>1829</v>
      </c>
      <c r="G906" s="6" t="s">
        <v>1436</v>
      </c>
      <c r="H906" s="65" t="s">
        <v>1432</v>
      </c>
      <c r="K906" s="2"/>
    </row>
    <row r="907" spans="1:11" s="3" customFormat="1" x14ac:dyDescent="0.2">
      <c r="A907" s="64" t="s">
        <v>1830</v>
      </c>
      <c r="B907" s="5" t="str">
        <f t="shared" si="42"/>
        <v>33</v>
      </c>
      <c r="C907" s="5" t="s">
        <v>575</v>
      </c>
      <c r="D907" s="5" t="str">
        <f t="shared" si="43"/>
        <v>22</v>
      </c>
      <c r="E907" s="5" t="str">
        <f t="shared" si="44"/>
        <v>0234</v>
      </c>
      <c r="F907" s="4" t="s">
        <v>1831</v>
      </c>
      <c r="G907" s="6" t="s">
        <v>1439</v>
      </c>
      <c r="H907" s="65" t="s">
        <v>1440</v>
      </c>
      <c r="K907" s="2"/>
    </row>
    <row r="908" spans="1:11" s="3" customFormat="1" x14ac:dyDescent="0.2">
      <c r="A908" s="64" t="s">
        <v>1832</v>
      </c>
      <c r="B908" s="5" t="str">
        <f t="shared" si="42"/>
        <v>33</v>
      </c>
      <c r="C908" s="5" t="s">
        <v>575</v>
      </c>
      <c r="D908" s="5" t="str">
        <f t="shared" si="43"/>
        <v>22</v>
      </c>
      <c r="E908" s="5" t="str">
        <f t="shared" si="44"/>
        <v>0240</v>
      </c>
      <c r="F908" s="4" t="s">
        <v>1833</v>
      </c>
      <c r="G908" s="6" t="s">
        <v>1439</v>
      </c>
      <c r="H908" s="65" t="s">
        <v>14</v>
      </c>
      <c r="K908" s="2"/>
    </row>
    <row r="909" spans="1:11" s="3" customFormat="1" x14ac:dyDescent="0.2">
      <c r="A909" s="64" t="s">
        <v>1834</v>
      </c>
      <c r="B909" s="5" t="str">
        <f t="shared" si="42"/>
        <v>33</v>
      </c>
      <c r="C909" s="5" t="s">
        <v>575</v>
      </c>
      <c r="D909" s="5" t="str">
        <f t="shared" si="43"/>
        <v>22</v>
      </c>
      <c r="E909" s="5" t="str">
        <f t="shared" si="44"/>
        <v>0251</v>
      </c>
      <c r="F909" s="4" t="s">
        <v>1835</v>
      </c>
      <c r="G909" s="6" t="s">
        <v>1432</v>
      </c>
      <c r="H909" s="65" t="s">
        <v>14</v>
      </c>
      <c r="K909" s="2"/>
    </row>
    <row r="910" spans="1:11" s="3" customFormat="1" x14ac:dyDescent="0.2">
      <c r="A910" s="64" t="s">
        <v>1836</v>
      </c>
      <c r="B910" s="5" t="str">
        <f t="shared" si="42"/>
        <v>33</v>
      </c>
      <c r="C910" s="5" t="s">
        <v>575</v>
      </c>
      <c r="D910" s="5" t="str">
        <f t="shared" si="43"/>
        <v>22</v>
      </c>
      <c r="E910" s="5" t="str">
        <f t="shared" si="44"/>
        <v>0254</v>
      </c>
      <c r="F910" s="4" t="s">
        <v>1837</v>
      </c>
      <c r="G910" s="6" t="s">
        <v>1436</v>
      </c>
      <c r="H910" s="65" t="s">
        <v>14</v>
      </c>
      <c r="K910" s="2"/>
    </row>
    <row r="911" spans="1:11" s="3" customFormat="1" x14ac:dyDescent="0.2">
      <c r="A911" s="64" t="s">
        <v>1838</v>
      </c>
      <c r="B911" s="5" t="str">
        <f t="shared" si="42"/>
        <v>33</v>
      </c>
      <c r="C911" s="5" t="s">
        <v>575</v>
      </c>
      <c r="D911" s="5" t="str">
        <f t="shared" si="43"/>
        <v>22</v>
      </c>
      <c r="E911" s="5" t="str">
        <f t="shared" si="44"/>
        <v>0315</v>
      </c>
      <c r="F911" s="4" t="s">
        <v>1839</v>
      </c>
      <c r="G911" s="6" t="s">
        <v>1432</v>
      </c>
      <c r="H911" s="65" t="s">
        <v>1433</v>
      </c>
      <c r="K911" s="2"/>
    </row>
    <row r="912" spans="1:11" s="3" customFormat="1" x14ac:dyDescent="0.2">
      <c r="A912" s="64" t="s">
        <v>1840</v>
      </c>
      <c r="B912" s="5" t="str">
        <f t="shared" si="42"/>
        <v>33</v>
      </c>
      <c r="C912" s="5" t="s">
        <v>575</v>
      </c>
      <c r="D912" s="5" t="str">
        <f t="shared" si="43"/>
        <v>23</v>
      </c>
      <c r="E912" s="5" t="str">
        <f t="shared" si="44"/>
        <v>0298</v>
      </c>
      <c r="F912" s="4" t="s">
        <v>1841</v>
      </c>
      <c r="G912" s="6" t="s">
        <v>1436</v>
      </c>
      <c r="H912" s="65" t="s">
        <v>14</v>
      </c>
      <c r="K912" s="2"/>
    </row>
    <row r="913" spans="1:11" s="3" customFormat="1" x14ac:dyDescent="0.2">
      <c r="A913" s="64" t="s">
        <v>1842</v>
      </c>
      <c r="B913" s="5" t="str">
        <f t="shared" si="42"/>
        <v>33</v>
      </c>
      <c r="C913" s="5" t="s">
        <v>575</v>
      </c>
      <c r="D913" s="5" t="str">
        <f t="shared" si="43"/>
        <v>23</v>
      </c>
      <c r="E913" s="5" t="str">
        <f t="shared" si="44"/>
        <v>0327</v>
      </c>
      <c r="F913" s="4" t="s">
        <v>1843</v>
      </c>
      <c r="G913" s="6" t="s">
        <v>1443</v>
      </c>
      <c r="H913" s="65" t="s">
        <v>14</v>
      </c>
      <c r="K913" s="2"/>
    </row>
    <row r="914" spans="1:11" s="3" customFormat="1" x14ac:dyDescent="0.2">
      <c r="A914" s="64" t="s">
        <v>1844</v>
      </c>
      <c r="B914" s="5" t="str">
        <f t="shared" si="42"/>
        <v>33</v>
      </c>
      <c r="C914" s="5" t="s">
        <v>575</v>
      </c>
      <c r="D914" s="5" t="str">
        <f t="shared" si="43"/>
        <v>23</v>
      </c>
      <c r="E914" s="5" t="str">
        <f t="shared" si="44"/>
        <v>0392</v>
      </c>
      <c r="F914" s="4" t="s">
        <v>1845</v>
      </c>
      <c r="G914" s="6" t="s">
        <v>1443</v>
      </c>
      <c r="H914" s="65" t="s">
        <v>14</v>
      </c>
      <c r="K914" s="2"/>
    </row>
    <row r="915" spans="1:11" s="3" customFormat="1" x14ac:dyDescent="0.2">
      <c r="A915" s="64" t="s">
        <v>1846</v>
      </c>
      <c r="B915" s="5" t="str">
        <f t="shared" si="42"/>
        <v>33</v>
      </c>
      <c r="C915" s="5" t="s">
        <v>575</v>
      </c>
      <c r="D915" s="5" t="str">
        <f t="shared" si="43"/>
        <v>23</v>
      </c>
      <c r="E915" s="5" t="str">
        <f t="shared" si="44"/>
        <v>0631</v>
      </c>
      <c r="F915" s="4" t="s">
        <v>1847</v>
      </c>
      <c r="G915" s="6" t="s">
        <v>1433</v>
      </c>
      <c r="H915" s="65" t="s">
        <v>14</v>
      </c>
      <c r="K915" s="2"/>
    </row>
    <row r="916" spans="1:11" s="3" customFormat="1" x14ac:dyDescent="0.2">
      <c r="A916" s="64" t="s">
        <v>1848</v>
      </c>
      <c r="B916" s="5" t="str">
        <f t="shared" si="42"/>
        <v>33</v>
      </c>
      <c r="C916" s="5" t="s">
        <v>575</v>
      </c>
      <c r="D916" s="5" t="str">
        <f t="shared" si="43"/>
        <v>23</v>
      </c>
      <c r="E916" s="5" t="str">
        <f t="shared" si="44"/>
        <v>0668</v>
      </c>
      <c r="F916" s="4" t="s">
        <v>1849</v>
      </c>
      <c r="G916" s="6" t="s">
        <v>1440</v>
      </c>
      <c r="H916" s="65" t="s">
        <v>14</v>
      </c>
      <c r="K916" s="2"/>
    </row>
    <row r="917" spans="1:11" s="3" customFormat="1" x14ac:dyDescent="0.2">
      <c r="A917" s="64" t="s">
        <v>1850</v>
      </c>
      <c r="B917" s="5" t="str">
        <f t="shared" si="42"/>
        <v>33</v>
      </c>
      <c r="C917" s="5" t="s">
        <v>575</v>
      </c>
      <c r="D917" s="5" t="str">
        <f t="shared" si="43"/>
        <v>23</v>
      </c>
      <c r="E917" s="5" t="str">
        <f t="shared" si="44"/>
        <v>0671</v>
      </c>
      <c r="F917" s="4" t="s">
        <v>1851</v>
      </c>
      <c r="G917" s="6" t="s">
        <v>1439</v>
      </c>
      <c r="H917" s="65" t="s">
        <v>14</v>
      </c>
      <c r="K917" s="2"/>
    </row>
    <row r="918" spans="1:11" s="3" customFormat="1" x14ac:dyDescent="0.2">
      <c r="A918" s="64" t="s">
        <v>1852</v>
      </c>
      <c r="B918" s="5" t="str">
        <f t="shared" si="42"/>
        <v>34</v>
      </c>
      <c r="C918" s="5" t="s">
        <v>994</v>
      </c>
      <c r="D918" s="5" t="str">
        <f t="shared" si="43"/>
        <v>24</v>
      </c>
      <c r="E918" s="5" t="str">
        <f t="shared" si="44"/>
        <v>0007</v>
      </c>
      <c r="F918" s="4" t="s">
        <v>1853</v>
      </c>
      <c r="G918" s="6" t="s">
        <v>1436</v>
      </c>
      <c r="H918" s="65" t="s">
        <v>14</v>
      </c>
      <c r="K918" s="2"/>
    </row>
    <row r="919" spans="1:11" s="3" customFormat="1" x14ac:dyDescent="0.2">
      <c r="A919" s="64" t="s">
        <v>1854</v>
      </c>
      <c r="B919" s="5" t="str">
        <f t="shared" si="42"/>
        <v>34</v>
      </c>
      <c r="C919" s="5" t="s">
        <v>994</v>
      </c>
      <c r="D919" s="5" t="str">
        <f t="shared" si="43"/>
        <v>24</v>
      </c>
      <c r="E919" s="5" t="str">
        <f t="shared" si="44"/>
        <v>0012</v>
      </c>
      <c r="F919" s="4" t="s">
        <v>1855</v>
      </c>
      <c r="G919" s="6" t="s">
        <v>1433</v>
      </c>
      <c r="H919" s="65" t="s">
        <v>14</v>
      </c>
      <c r="K919" s="2"/>
    </row>
    <row r="920" spans="1:11" s="3" customFormat="1" x14ac:dyDescent="0.2">
      <c r="A920" s="64" t="s">
        <v>1856</v>
      </c>
      <c r="B920" s="5" t="str">
        <f t="shared" si="42"/>
        <v>34</v>
      </c>
      <c r="C920" s="5" t="s">
        <v>994</v>
      </c>
      <c r="D920" s="5" t="str">
        <f t="shared" si="43"/>
        <v>24</v>
      </c>
      <c r="E920" s="5" t="str">
        <f t="shared" si="44"/>
        <v>0153</v>
      </c>
      <c r="F920" s="4" t="s">
        <v>1857</v>
      </c>
      <c r="G920" s="6" t="s">
        <v>1432</v>
      </c>
      <c r="H920" s="65" t="s">
        <v>1433</v>
      </c>
      <c r="K920" s="2"/>
    </row>
    <row r="921" spans="1:11" s="3" customFormat="1" x14ac:dyDescent="0.2">
      <c r="A921" s="64" t="s">
        <v>1858</v>
      </c>
      <c r="B921" s="5" t="str">
        <f t="shared" si="42"/>
        <v>34</v>
      </c>
      <c r="C921" s="5" t="s">
        <v>994</v>
      </c>
      <c r="D921" s="5" t="str">
        <f t="shared" si="43"/>
        <v>24</v>
      </c>
      <c r="E921" s="5" t="str">
        <f t="shared" si="44"/>
        <v>0229</v>
      </c>
      <c r="F921" s="4" t="s">
        <v>1859</v>
      </c>
      <c r="G921" s="6" t="s">
        <v>1432</v>
      </c>
      <c r="H921" s="65" t="s">
        <v>14</v>
      </c>
      <c r="K921" s="2"/>
    </row>
    <row r="922" spans="1:11" s="3" customFormat="1" x14ac:dyDescent="0.2">
      <c r="A922" s="64" t="s">
        <v>1860</v>
      </c>
      <c r="B922" s="5" t="str">
        <f t="shared" si="42"/>
        <v>34</v>
      </c>
      <c r="C922" s="5" t="s">
        <v>994</v>
      </c>
      <c r="D922" s="5" t="str">
        <f t="shared" si="43"/>
        <v>24</v>
      </c>
      <c r="E922" s="5" t="str">
        <f t="shared" si="44"/>
        <v>0307</v>
      </c>
      <c r="F922" s="4" t="s">
        <v>1861</v>
      </c>
      <c r="G922" s="6" t="s">
        <v>1433</v>
      </c>
      <c r="H922" s="65" t="s">
        <v>14</v>
      </c>
      <c r="K922" s="2"/>
    </row>
    <row r="923" spans="1:11" s="3" customFormat="1" x14ac:dyDescent="0.2">
      <c r="A923" s="64" t="s">
        <v>1862</v>
      </c>
      <c r="B923" s="5" t="str">
        <f t="shared" si="42"/>
        <v>34</v>
      </c>
      <c r="C923" s="5" t="s">
        <v>994</v>
      </c>
      <c r="D923" s="5" t="str">
        <f t="shared" si="43"/>
        <v>24</v>
      </c>
      <c r="E923" s="5" t="str">
        <f t="shared" si="44"/>
        <v>1560</v>
      </c>
      <c r="F923" s="4" t="s">
        <v>1863</v>
      </c>
      <c r="G923" s="6" t="s">
        <v>1440</v>
      </c>
      <c r="H923" s="65" t="s">
        <v>14</v>
      </c>
      <c r="K923" s="2"/>
    </row>
    <row r="924" spans="1:11" s="3" customFormat="1" x14ac:dyDescent="0.2">
      <c r="A924" s="64" t="s">
        <v>1864</v>
      </c>
      <c r="B924" s="5" t="str">
        <f t="shared" si="42"/>
        <v>34</v>
      </c>
      <c r="C924" s="5" t="s">
        <v>994</v>
      </c>
      <c r="D924" s="5" t="str">
        <f t="shared" si="43"/>
        <v>25</v>
      </c>
      <c r="E924" s="5" t="str">
        <f t="shared" si="44"/>
        <v>0029</v>
      </c>
      <c r="F924" s="4" t="s">
        <v>1865</v>
      </c>
      <c r="G924" s="6" t="s">
        <v>1436</v>
      </c>
      <c r="H924" s="65" t="s">
        <v>1432</v>
      </c>
      <c r="K924" s="2"/>
    </row>
    <row r="925" spans="1:11" s="3" customFormat="1" x14ac:dyDescent="0.2">
      <c r="A925" s="64" t="s">
        <v>1866</v>
      </c>
      <c r="B925" s="5" t="str">
        <f t="shared" si="42"/>
        <v>34</v>
      </c>
      <c r="C925" s="5" t="s">
        <v>994</v>
      </c>
      <c r="D925" s="5" t="str">
        <f t="shared" si="43"/>
        <v>25</v>
      </c>
      <c r="E925" s="5" t="str">
        <f t="shared" si="44"/>
        <v>0079</v>
      </c>
      <c r="F925" s="4" t="s">
        <v>1867</v>
      </c>
      <c r="G925" s="6" t="s">
        <v>1433</v>
      </c>
      <c r="H925" s="65" t="s">
        <v>14</v>
      </c>
      <c r="K925" s="2"/>
    </row>
    <row r="926" spans="1:11" s="3" customFormat="1" x14ac:dyDescent="0.2">
      <c r="A926" s="64" t="s">
        <v>1868</v>
      </c>
      <c r="B926" s="5" t="str">
        <f t="shared" si="42"/>
        <v>34</v>
      </c>
      <c r="C926" s="5" t="s">
        <v>994</v>
      </c>
      <c r="D926" s="5" t="str">
        <f t="shared" si="43"/>
        <v>25</v>
      </c>
      <c r="E926" s="5" t="str">
        <f t="shared" si="44"/>
        <v>0165</v>
      </c>
      <c r="F926" s="4" t="s">
        <v>1869</v>
      </c>
      <c r="G926" s="6" t="s">
        <v>1433</v>
      </c>
      <c r="H926" s="65" t="s">
        <v>14</v>
      </c>
      <c r="K926" s="2"/>
    </row>
    <row r="927" spans="1:11" s="3" customFormat="1" x14ac:dyDescent="0.2">
      <c r="A927" s="64" t="s">
        <v>1870</v>
      </c>
      <c r="B927" s="5" t="str">
        <f t="shared" si="42"/>
        <v>34</v>
      </c>
      <c r="C927" s="5" t="s">
        <v>994</v>
      </c>
      <c r="D927" s="5" t="str">
        <f t="shared" si="43"/>
        <v>25</v>
      </c>
      <c r="E927" s="5" t="str">
        <f t="shared" si="44"/>
        <v>0169</v>
      </c>
      <c r="F927" s="4" t="s">
        <v>1871</v>
      </c>
      <c r="G927" s="6" t="s">
        <v>1433</v>
      </c>
      <c r="H927" s="65" t="s">
        <v>14</v>
      </c>
      <c r="K927" s="2"/>
    </row>
    <row r="928" spans="1:11" s="3" customFormat="1" x14ac:dyDescent="0.2">
      <c r="A928" s="64" t="s">
        <v>1872</v>
      </c>
      <c r="B928" s="5" t="str">
        <f t="shared" si="42"/>
        <v>34</v>
      </c>
      <c r="C928" s="5" t="s">
        <v>994</v>
      </c>
      <c r="D928" s="5" t="str">
        <f t="shared" si="43"/>
        <v>25</v>
      </c>
      <c r="E928" s="5" t="str">
        <f t="shared" si="44"/>
        <v>0184</v>
      </c>
      <c r="F928" s="4" t="s">
        <v>1873</v>
      </c>
      <c r="G928" s="6" t="s">
        <v>1432</v>
      </c>
      <c r="H928" s="65" t="s">
        <v>14</v>
      </c>
      <c r="K928" s="2"/>
    </row>
    <row r="929" spans="1:11" s="3" customFormat="1" x14ac:dyDescent="0.2">
      <c r="A929" s="64" t="s">
        <v>1874</v>
      </c>
      <c r="B929" s="5" t="str">
        <f t="shared" si="42"/>
        <v>34</v>
      </c>
      <c r="C929" s="5" t="s">
        <v>994</v>
      </c>
      <c r="D929" s="5" t="str">
        <f t="shared" si="43"/>
        <v>25</v>
      </c>
      <c r="E929" s="5" t="str">
        <f t="shared" si="44"/>
        <v>0185</v>
      </c>
      <c r="F929" s="4" t="s">
        <v>1875</v>
      </c>
      <c r="G929" s="6" t="s">
        <v>1443</v>
      </c>
      <c r="H929" s="65" t="s">
        <v>14</v>
      </c>
      <c r="K929" s="2"/>
    </row>
    <row r="930" spans="1:11" s="3" customFormat="1" x14ac:dyDescent="0.2">
      <c r="A930" s="64" t="s">
        <v>1876</v>
      </c>
      <c r="B930" s="5" t="str">
        <f t="shared" si="42"/>
        <v>34</v>
      </c>
      <c r="C930" s="5" t="s">
        <v>994</v>
      </c>
      <c r="D930" s="5" t="str">
        <f t="shared" si="43"/>
        <v>25</v>
      </c>
      <c r="E930" s="5" t="str">
        <f t="shared" si="44"/>
        <v>0209</v>
      </c>
      <c r="F930" s="4" t="s">
        <v>1877</v>
      </c>
      <c r="G930" s="6" t="s">
        <v>1433</v>
      </c>
      <c r="H930" s="65" t="s">
        <v>14</v>
      </c>
      <c r="K930" s="2"/>
    </row>
    <row r="931" spans="1:11" s="3" customFormat="1" x14ac:dyDescent="0.2">
      <c r="A931" s="64" t="s">
        <v>1878</v>
      </c>
      <c r="B931" s="5" t="str">
        <f t="shared" si="42"/>
        <v>34</v>
      </c>
      <c r="C931" s="5" t="s">
        <v>994</v>
      </c>
      <c r="D931" s="5" t="str">
        <f t="shared" si="43"/>
        <v>25</v>
      </c>
      <c r="E931" s="5" t="str">
        <f t="shared" si="44"/>
        <v>0250</v>
      </c>
      <c r="F931" s="4" t="s">
        <v>1879</v>
      </c>
      <c r="G931" s="6" t="s">
        <v>1439</v>
      </c>
      <c r="H931" s="65" t="s">
        <v>1440</v>
      </c>
      <c r="K931" s="2"/>
    </row>
    <row r="932" spans="1:11" s="3" customFormat="1" x14ac:dyDescent="0.2">
      <c r="A932" s="64" t="s">
        <v>1880</v>
      </c>
      <c r="B932" s="5" t="str">
        <f t="shared" si="42"/>
        <v>34</v>
      </c>
      <c r="C932" s="5" t="s">
        <v>994</v>
      </c>
      <c r="D932" s="5" t="str">
        <f t="shared" si="43"/>
        <v>25</v>
      </c>
      <c r="E932" s="5" t="str">
        <f t="shared" si="44"/>
        <v>0294</v>
      </c>
      <c r="F932" s="4" t="s">
        <v>1881</v>
      </c>
      <c r="G932" s="6" t="s">
        <v>1440</v>
      </c>
      <c r="H932" s="65" t="s">
        <v>1443</v>
      </c>
      <c r="K932" s="2"/>
    </row>
    <row r="933" spans="1:11" s="3" customFormat="1" x14ac:dyDescent="0.2">
      <c r="A933" s="64" t="s">
        <v>1882</v>
      </c>
      <c r="B933" s="5" t="str">
        <f t="shared" si="42"/>
        <v>34</v>
      </c>
      <c r="C933" s="5" t="s">
        <v>994</v>
      </c>
      <c r="D933" s="5" t="str">
        <f t="shared" si="43"/>
        <v>26</v>
      </c>
      <c r="E933" s="5" t="str">
        <f t="shared" si="44"/>
        <v>0074</v>
      </c>
      <c r="F933" s="4" t="s">
        <v>1883</v>
      </c>
      <c r="G933" s="6" t="s">
        <v>1443</v>
      </c>
      <c r="H933" s="65" t="s">
        <v>14</v>
      </c>
      <c r="K933" s="2"/>
    </row>
    <row r="934" spans="1:11" s="3" customFormat="1" x14ac:dyDescent="0.2">
      <c r="A934" s="64" t="s">
        <v>1884</v>
      </c>
      <c r="B934" s="5" t="str">
        <f t="shared" si="42"/>
        <v>34</v>
      </c>
      <c r="C934" s="5" t="s">
        <v>994</v>
      </c>
      <c r="D934" s="5" t="str">
        <f t="shared" si="43"/>
        <v>26</v>
      </c>
      <c r="E934" s="5" t="str">
        <f t="shared" si="44"/>
        <v>0159</v>
      </c>
      <c r="F934" s="4" t="s">
        <v>1885</v>
      </c>
      <c r="G934" s="6" t="s">
        <v>1433</v>
      </c>
      <c r="H934" s="65" t="s">
        <v>14</v>
      </c>
      <c r="K934" s="2"/>
    </row>
    <row r="935" spans="1:11" s="3" customFormat="1" x14ac:dyDescent="0.2">
      <c r="A935" s="64" t="s">
        <v>1886</v>
      </c>
      <c r="B935" s="5" t="str">
        <f t="shared" si="42"/>
        <v>34</v>
      </c>
      <c r="C935" s="5" t="s">
        <v>994</v>
      </c>
      <c r="D935" s="5" t="str">
        <f t="shared" si="43"/>
        <v>26</v>
      </c>
      <c r="E935" s="5" t="str">
        <f t="shared" si="44"/>
        <v>0162</v>
      </c>
      <c r="F935" s="4" t="s">
        <v>1887</v>
      </c>
      <c r="G935" s="6" t="s">
        <v>1433</v>
      </c>
      <c r="H935" s="65" t="s">
        <v>14</v>
      </c>
      <c r="K935" s="2"/>
    </row>
    <row r="936" spans="1:11" s="3" customFormat="1" x14ac:dyDescent="0.2">
      <c r="A936" s="64" t="s">
        <v>1888</v>
      </c>
      <c r="B936" s="5" t="str">
        <f t="shared" si="42"/>
        <v>34</v>
      </c>
      <c r="C936" s="5" t="s">
        <v>994</v>
      </c>
      <c r="D936" s="5" t="str">
        <f t="shared" si="43"/>
        <v>26</v>
      </c>
      <c r="E936" s="5" t="str">
        <f t="shared" si="44"/>
        <v>0178</v>
      </c>
      <c r="F936" s="4" t="s">
        <v>1889</v>
      </c>
      <c r="G936" s="6" t="s">
        <v>1440</v>
      </c>
      <c r="H936" s="65" t="s">
        <v>1443</v>
      </c>
      <c r="K936" s="2"/>
    </row>
    <row r="937" spans="1:11" s="3" customFormat="1" x14ac:dyDescent="0.2">
      <c r="A937" s="64" t="s">
        <v>1890</v>
      </c>
      <c r="B937" s="5" t="str">
        <f t="shared" si="42"/>
        <v>34</v>
      </c>
      <c r="C937" s="5" t="s">
        <v>994</v>
      </c>
      <c r="D937" s="5" t="str">
        <f t="shared" si="43"/>
        <v>26</v>
      </c>
      <c r="E937" s="5" t="str">
        <f t="shared" si="44"/>
        <v>0188</v>
      </c>
      <c r="F937" s="4" t="s">
        <v>1891</v>
      </c>
      <c r="G937" s="6" t="s">
        <v>1432</v>
      </c>
      <c r="H937" s="65" t="s">
        <v>14</v>
      </c>
      <c r="K937" s="2"/>
    </row>
    <row r="938" spans="1:11" s="3" customFormat="1" x14ac:dyDescent="0.2">
      <c r="A938" s="64" t="s">
        <v>1892</v>
      </c>
      <c r="B938" s="5" t="str">
        <f t="shared" si="42"/>
        <v>34</v>
      </c>
      <c r="C938" s="5" t="s">
        <v>994</v>
      </c>
      <c r="D938" s="5" t="str">
        <f t="shared" si="43"/>
        <v>26</v>
      </c>
      <c r="E938" s="5" t="str">
        <f t="shared" si="44"/>
        <v>0203</v>
      </c>
      <c r="F938" s="4" t="s">
        <v>1893</v>
      </c>
      <c r="G938" s="6" t="s">
        <v>1433</v>
      </c>
      <c r="H938" s="65" t="s">
        <v>14</v>
      </c>
      <c r="K938" s="2"/>
    </row>
    <row r="939" spans="1:11" s="3" customFormat="1" x14ac:dyDescent="0.2">
      <c r="A939" s="64" t="s">
        <v>1894</v>
      </c>
      <c r="B939" s="5" t="str">
        <f t="shared" si="42"/>
        <v>34</v>
      </c>
      <c r="C939" s="5" t="s">
        <v>994</v>
      </c>
      <c r="D939" s="5" t="str">
        <f t="shared" si="43"/>
        <v>27</v>
      </c>
      <c r="E939" s="5" t="str">
        <f t="shared" si="44"/>
        <v>0043</v>
      </c>
      <c r="F939" s="4" t="s">
        <v>1895</v>
      </c>
      <c r="G939" s="6" t="s">
        <v>1443</v>
      </c>
      <c r="H939" s="65" t="s">
        <v>14</v>
      </c>
      <c r="K939" s="2"/>
    </row>
    <row r="940" spans="1:11" s="3" customFormat="1" x14ac:dyDescent="0.2">
      <c r="A940" s="64" t="s">
        <v>1896</v>
      </c>
      <c r="B940" s="5" t="str">
        <f t="shared" si="42"/>
        <v>34</v>
      </c>
      <c r="C940" s="5" t="s">
        <v>994</v>
      </c>
      <c r="D940" s="5" t="str">
        <f t="shared" si="43"/>
        <v>27</v>
      </c>
      <c r="E940" s="5" t="str">
        <f t="shared" si="44"/>
        <v>0047</v>
      </c>
      <c r="F940" s="4" t="s">
        <v>1897</v>
      </c>
      <c r="G940" s="6" t="s">
        <v>1432</v>
      </c>
      <c r="H940" s="65" t="s">
        <v>1433</v>
      </c>
      <c r="K940" s="2"/>
    </row>
    <row r="941" spans="1:11" s="3" customFormat="1" x14ac:dyDescent="0.2">
      <c r="A941" s="64" t="s">
        <v>1898</v>
      </c>
      <c r="B941" s="5" t="str">
        <f t="shared" si="42"/>
        <v>34</v>
      </c>
      <c r="C941" s="5" t="s">
        <v>994</v>
      </c>
      <c r="D941" s="5" t="str">
        <f t="shared" si="43"/>
        <v>27</v>
      </c>
      <c r="E941" s="5" t="str">
        <f t="shared" si="44"/>
        <v>0090</v>
      </c>
      <c r="F941" s="4" t="s">
        <v>1899</v>
      </c>
      <c r="G941" s="6" t="s">
        <v>1432</v>
      </c>
      <c r="H941" s="65" t="s">
        <v>14</v>
      </c>
      <c r="K941" s="2"/>
    </row>
    <row r="942" spans="1:11" s="3" customFormat="1" x14ac:dyDescent="0.2">
      <c r="A942" s="64" t="s">
        <v>1900</v>
      </c>
      <c r="B942" s="5" t="str">
        <f t="shared" si="42"/>
        <v>34</v>
      </c>
      <c r="C942" s="5" t="s">
        <v>994</v>
      </c>
      <c r="D942" s="5" t="str">
        <f t="shared" si="43"/>
        <v>27</v>
      </c>
      <c r="E942" s="5" t="str">
        <f t="shared" si="44"/>
        <v>0104</v>
      </c>
      <c r="F942" s="4" t="s">
        <v>1901</v>
      </c>
      <c r="G942" s="6" t="s">
        <v>1436</v>
      </c>
      <c r="H942" s="65" t="s">
        <v>14</v>
      </c>
      <c r="K942" s="2"/>
    </row>
    <row r="943" spans="1:11" s="3" customFormat="1" x14ac:dyDescent="0.2">
      <c r="A943" s="64" t="s">
        <v>1902</v>
      </c>
      <c r="B943" s="5" t="str">
        <f t="shared" si="42"/>
        <v>34</v>
      </c>
      <c r="C943" s="5" t="s">
        <v>994</v>
      </c>
      <c r="D943" s="5" t="str">
        <f t="shared" si="43"/>
        <v>27</v>
      </c>
      <c r="E943" s="5" t="str">
        <f t="shared" si="44"/>
        <v>0124</v>
      </c>
      <c r="F943" s="4" t="s">
        <v>1903</v>
      </c>
      <c r="G943" s="6" t="s">
        <v>1436</v>
      </c>
      <c r="H943" s="65" t="s">
        <v>1432</v>
      </c>
      <c r="K943" s="2"/>
    </row>
    <row r="944" spans="1:11" s="3" customFormat="1" x14ac:dyDescent="0.2">
      <c r="A944" s="64" t="s">
        <v>1904</v>
      </c>
      <c r="B944" s="5" t="str">
        <f t="shared" si="42"/>
        <v>34</v>
      </c>
      <c r="C944" s="5" t="s">
        <v>994</v>
      </c>
      <c r="D944" s="5" t="str">
        <f t="shared" si="43"/>
        <v>27</v>
      </c>
      <c r="E944" s="5" t="str">
        <f t="shared" si="44"/>
        <v>0146</v>
      </c>
      <c r="F944" s="4" t="s">
        <v>1905</v>
      </c>
      <c r="G944" s="6" t="s">
        <v>1443</v>
      </c>
      <c r="H944" s="65" t="s">
        <v>14</v>
      </c>
      <c r="K944" s="2"/>
    </row>
    <row r="945" spans="1:11" s="3" customFormat="1" x14ac:dyDescent="0.2">
      <c r="A945" s="64" t="s">
        <v>1906</v>
      </c>
      <c r="B945" s="5" t="str">
        <f t="shared" si="42"/>
        <v>34</v>
      </c>
      <c r="C945" s="5" t="s">
        <v>994</v>
      </c>
      <c r="D945" s="5" t="str">
        <f t="shared" si="43"/>
        <v>27</v>
      </c>
      <c r="E945" s="5" t="str">
        <f t="shared" si="44"/>
        <v>0207</v>
      </c>
      <c r="F945" s="4" t="s">
        <v>1907</v>
      </c>
      <c r="G945" s="6" t="s">
        <v>1436</v>
      </c>
      <c r="H945" s="65" t="s">
        <v>1432</v>
      </c>
      <c r="K945" s="2"/>
    </row>
    <row r="946" spans="1:11" s="3" customFormat="1" x14ac:dyDescent="0.2">
      <c r="A946" s="64" t="s">
        <v>1908</v>
      </c>
      <c r="B946" s="5" t="str">
        <f t="shared" si="42"/>
        <v>34</v>
      </c>
      <c r="C946" s="5" t="s">
        <v>994</v>
      </c>
      <c r="D946" s="5" t="str">
        <f t="shared" si="43"/>
        <v>27</v>
      </c>
      <c r="E946" s="5" t="str">
        <f t="shared" si="44"/>
        <v>0232</v>
      </c>
      <c r="F946" s="4" t="s">
        <v>1909</v>
      </c>
      <c r="G946" s="6" t="s">
        <v>1439</v>
      </c>
      <c r="H946" s="65" t="s">
        <v>1440</v>
      </c>
      <c r="K946" s="2"/>
    </row>
    <row r="947" spans="1:11" s="3" customFormat="1" x14ac:dyDescent="0.2">
      <c r="A947" s="64" t="s">
        <v>1910</v>
      </c>
      <c r="B947" s="5" t="str">
        <f t="shared" si="42"/>
        <v>34</v>
      </c>
      <c r="C947" s="5" t="s">
        <v>994</v>
      </c>
      <c r="D947" s="5" t="str">
        <f t="shared" si="43"/>
        <v>28</v>
      </c>
      <c r="E947" s="5" t="str">
        <f t="shared" si="44"/>
        <v>0008</v>
      </c>
      <c r="F947" s="4" t="s">
        <v>1911</v>
      </c>
      <c r="G947" s="6" t="s">
        <v>1443</v>
      </c>
      <c r="H947" s="65" t="s">
        <v>14</v>
      </c>
      <c r="K947" s="2"/>
    </row>
    <row r="948" spans="1:11" s="3" customFormat="1" x14ac:dyDescent="0.2">
      <c r="A948" s="64" t="s">
        <v>1912</v>
      </c>
      <c r="B948" s="5" t="str">
        <f t="shared" si="42"/>
        <v>34</v>
      </c>
      <c r="C948" s="5" t="s">
        <v>994</v>
      </c>
      <c r="D948" s="5" t="str">
        <f t="shared" si="43"/>
        <v>28</v>
      </c>
      <c r="E948" s="5" t="str">
        <f t="shared" si="44"/>
        <v>0040</v>
      </c>
      <c r="F948" s="4" t="s">
        <v>1913</v>
      </c>
      <c r="G948" s="6" t="s">
        <v>1432</v>
      </c>
      <c r="H948" s="65" t="s">
        <v>14</v>
      </c>
      <c r="K948" s="2"/>
    </row>
    <row r="949" spans="1:11" s="3" customFormat="1" x14ac:dyDescent="0.2">
      <c r="A949" s="64" t="s">
        <v>1914</v>
      </c>
      <c r="B949" s="5" t="str">
        <f t="shared" si="42"/>
        <v>34</v>
      </c>
      <c r="C949" s="5" t="s">
        <v>994</v>
      </c>
      <c r="D949" s="5" t="str">
        <f t="shared" si="43"/>
        <v>28</v>
      </c>
      <c r="E949" s="5" t="str">
        <f t="shared" si="44"/>
        <v>0050</v>
      </c>
      <c r="F949" s="4" t="s">
        <v>1915</v>
      </c>
      <c r="G949" s="6" t="s">
        <v>1436</v>
      </c>
      <c r="H949" s="65" t="s">
        <v>1432</v>
      </c>
      <c r="K949" s="2"/>
    </row>
    <row r="950" spans="1:11" s="3" customFormat="1" x14ac:dyDescent="0.2">
      <c r="A950" s="64" t="s">
        <v>1916</v>
      </c>
      <c r="B950" s="5" t="str">
        <f t="shared" si="42"/>
        <v>34</v>
      </c>
      <c r="C950" s="5" t="s">
        <v>994</v>
      </c>
      <c r="D950" s="5" t="str">
        <f t="shared" si="43"/>
        <v>28</v>
      </c>
      <c r="E950" s="5" t="str">
        <f t="shared" si="44"/>
        <v>0055</v>
      </c>
      <c r="F950" s="4" t="s">
        <v>1917</v>
      </c>
      <c r="G950" s="6" t="s">
        <v>1433</v>
      </c>
      <c r="H950" s="65" t="s">
        <v>14</v>
      </c>
      <c r="K950" s="2"/>
    </row>
    <row r="951" spans="1:11" s="3" customFormat="1" x14ac:dyDescent="0.2">
      <c r="A951" s="64" t="s">
        <v>1918</v>
      </c>
      <c r="B951" s="5" t="str">
        <f t="shared" si="42"/>
        <v>34</v>
      </c>
      <c r="C951" s="5" t="s">
        <v>994</v>
      </c>
      <c r="D951" s="5" t="str">
        <f t="shared" si="43"/>
        <v>28</v>
      </c>
      <c r="E951" s="5" t="str">
        <f t="shared" si="44"/>
        <v>0072</v>
      </c>
      <c r="F951" s="4" t="s">
        <v>1919</v>
      </c>
      <c r="G951" s="6" t="s">
        <v>1443</v>
      </c>
      <c r="H951" s="65" t="s">
        <v>14</v>
      </c>
      <c r="K951" s="2"/>
    </row>
    <row r="952" spans="1:11" s="3" customFormat="1" x14ac:dyDescent="0.2">
      <c r="A952" s="64" t="s">
        <v>1920</v>
      </c>
      <c r="B952" s="5" t="str">
        <f t="shared" si="42"/>
        <v>34</v>
      </c>
      <c r="C952" s="5" t="s">
        <v>994</v>
      </c>
      <c r="D952" s="5" t="str">
        <f t="shared" si="43"/>
        <v>28</v>
      </c>
      <c r="E952" s="5" t="str">
        <f t="shared" si="44"/>
        <v>0101</v>
      </c>
      <c r="F952" s="4" t="s">
        <v>1921</v>
      </c>
      <c r="G952" s="6" t="s">
        <v>1436</v>
      </c>
      <c r="H952" s="65" t="s">
        <v>1432</v>
      </c>
      <c r="K952" s="2"/>
    </row>
    <row r="953" spans="1:11" s="3" customFormat="1" x14ac:dyDescent="0.2">
      <c r="A953" s="64" t="s">
        <v>1922</v>
      </c>
      <c r="B953" s="5" t="str">
        <f t="shared" si="42"/>
        <v>34</v>
      </c>
      <c r="C953" s="5" t="s">
        <v>994</v>
      </c>
      <c r="D953" s="5" t="str">
        <f t="shared" si="43"/>
        <v>28</v>
      </c>
      <c r="E953" s="5" t="str">
        <f t="shared" si="44"/>
        <v>0160</v>
      </c>
      <c r="F953" s="4" t="s">
        <v>1923</v>
      </c>
      <c r="G953" s="6" t="s">
        <v>1432</v>
      </c>
      <c r="H953" s="65" t="s">
        <v>14</v>
      </c>
      <c r="K953" s="2"/>
    </row>
    <row r="954" spans="1:11" s="3" customFormat="1" x14ac:dyDescent="0.2">
      <c r="A954" s="64" t="s">
        <v>1924</v>
      </c>
      <c r="B954" s="5" t="str">
        <f t="shared" si="42"/>
        <v>34</v>
      </c>
      <c r="C954" s="5" t="s">
        <v>994</v>
      </c>
      <c r="D954" s="5" t="str">
        <f t="shared" si="43"/>
        <v>28</v>
      </c>
      <c r="E954" s="5" t="str">
        <f t="shared" si="44"/>
        <v>0174</v>
      </c>
      <c r="F954" s="4" t="s">
        <v>1925</v>
      </c>
      <c r="G954" s="6" t="s">
        <v>1436</v>
      </c>
      <c r="H954" s="65" t="s">
        <v>14</v>
      </c>
      <c r="K954" s="2"/>
    </row>
    <row r="955" spans="1:11" s="3" customFormat="1" x14ac:dyDescent="0.2">
      <c r="A955" s="64" t="s">
        <v>1926</v>
      </c>
      <c r="B955" s="5" t="str">
        <f t="shared" si="42"/>
        <v>34</v>
      </c>
      <c r="C955" s="5" t="s">
        <v>994</v>
      </c>
      <c r="D955" s="5" t="str">
        <f t="shared" si="43"/>
        <v>28</v>
      </c>
      <c r="E955" s="5" t="str">
        <f t="shared" si="44"/>
        <v>0175</v>
      </c>
      <c r="F955" s="4" t="s">
        <v>1927</v>
      </c>
      <c r="G955" s="6" t="s">
        <v>1433</v>
      </c>
      <c r="H955" s="65" t="s">
        <v>14</v>
      </c>
      <c r="K955" s="2"/>
    </row>
    <row r="956" spans="1:11" s="3" customFormat="1" x14ac:dyDescent="0.2">
      <c r="A956" s="64" t="s">
        <v>1928</v>
      </c>
      <c r="B956" s="5" t="str">
        <f t="shared" si="42"/>
        <v>34</v>
      </c>
      <c r="C956" s="5" t="s">
        <v>994</v>
      </c>
      <c r="D956" s="5" t="str">
        <f t="shared" si="43"/>
        <v>28</v>
      </c>
      <c r="E956" s="5" t="str">
        <f t="shared" si="44"/>
        <v>0287</v>
      </c>
      <c r="F956" s="4" t="s">
        <v>1929</v>
      </c>
      <c r="G956" s="6" t="s">
        <v>1439</v>
      </c>
      <c r="H956" s="65" t="s">
        <v>14</v>
      </c>
      <c r="K956" s="2"/>
    </row>
    <row r="957" spans="1:11" s="3" customFormat="1" x14ac:dyDescent="0.2">
      <c r="A957" s="64" t="s">
        <v>1930</v>
      </c>
      <c r="B957" s="5" t="str">
        <f t="shared" si="42"/>
        <v>34</v>
      </c>
      <c r="C957" s="5" t="s">
        <v>994</v>
      </c>
      <c r="D957" s="5" t="str">
        <f t="shared" si="43"/>
        <v>28</v>
      </c>
      <c r="E957" s="5" t="str">
        <f t="shared" si="44"/>
        <v>1167</v>
      </c>
      <c r="F957" s="4" t="s">
        <v>1931</v>
      </c>
      <c r="G957" s="6" t="s">
        <v>1439</v>
      </c>
      <c r="H957" s="65" t="s">
        <v>1440</v>
      </c>
      <c r="K957" s="2"/>
    </row>
    <row r="958" spans="1:11" s="3" customFormat="1" x14ac:dyDescent="0.2">
      <c r="A958" s="64" t="s">
        <v>1932</v>
      </c>
      <c r="B958" s="5" t="str">
        <f t="shared" si="42"/>
        <v>34</v>
      </c>
      <c r="C958" s="5" t="s">
        <v>994</v>
      </c>
      <c r="D958" s="5" t="str">
        <f t="shared" si="43"/>
        <v>28</v>
      </c>
      <c r="E958" s="5" t="str">
        <f t="shared" si="44"/>
        <v>1310</v>
      </c>
      <c r="F958" s="4" t="s">
        <v>1933</v>
      </c>
      <c r="G958" s="6" t="s">
        <v>1443</v>
      </c>
      <c r="H958" s="65" t="s">
        <v>14</v>
      </c>
      <c r="K958" s="2"/>
    </row>
    <row r="959" spans="1:11" s="3" customFormat="1" x14ac:dyDescent="0.2">
      <c r="A959" s="64" t="s">
        <v>1934</v>
      </c>
      <c r="B959" s="5" t="str">
        <f t="shared" si="42"/>
        <v>34</v>
      </c>
      <c r="C959" s="5" t="s">
        <v>994</v>
      </c>
      <c r="D959" s="5" t="str">
        <f t="shared" si="43"/>
        <v>28</v>
      </c>
      <c r="E959" s="5" t="str">
        <f t="shared" si="44"/>
        <v>1680</v>
      </c>
      <c r="F959" s="4" t="s">
        <v>1935</v>
      </c>
      <c r="G959" s="6" t="s">
        <v>1439</v>
      </c>
      <c r="H959" s="65" t="s">
        <v>1440</v>
      </c>
      <c r="K959" s="2"/>
    </row>
    <row r="960" spans="1:11" s="3" customFormat="1" x14ac:dyDescent="0.2">
      <c r="A960" s="64" t="s">
        <v>1936</v>
      </c>
      <c r="B960" s="5" t="str">
        <f t="shared" si="42"/>
        <v>34</v>
      </c>
      <c r="C960" s="5" t="s">
        <v>994</v>
      </c>
      <c r="D960" s="5" t="str">
        <f t="shared" si="43"/>
        <v>29</v>
      </c>
      <c r="E960" s="5" t="str">
        <f t="shared" si="44"/>
        <v>0015</v>
      </c>
      <c r="F960" s="4" t="s">
        <v>1937</v>
      </c>
      <c r="G960" s="6" t="s">
        <v>1436</v>
      </c>
      <c r="H960" s="65" t="s">
        <v>1432</v>
      </c>
      <c r="K960" s="2"/>
    </row>
    <row r="961" spans="1:11" s="3" customFormat="1" x14ac:dyDescent="0.2">
      <c r="A961" s="64" t="s">
        <v>1938</v>
      </c>
      <c r="B961" s="5" t="str">
        <f t="shared" si="42"/>
        <v>34</v>
      </c>
      <c r="C961" s="5" t="s">
        <v>994</v>
      </c>
      <c r="D961" s="5" t="str">
        <f t="shared" si="43"/>
        <v>29</v>
      </c>
      <c r="E961" s="5" t="str">
        <f t="shared" si="44"/>
        <v>0036</v>
      </c>
      <c r="F961" s="4" t="s">
        <v>1939</v>
      </c>
      <c r="G961" s="6" t="s">
        <v>1436</v>
      </c>
      <c r="H961" s="65" t="s">
        <v>1432</v>
      </c>
      <c r="K961" s="2"/>
    </row>
    <row r="962" spans="1:11" s="3" customFormat="1" x14ac:dyDescent="0.2">
      <c r="A962" s="64" t="s">
        <v>1940</v>
      </c>
      <c r="B962" s="5" t="str">
        <f t="shared" si="42"/>
        <v>34</v>
      </c>
      <c r="C962" s="5" t="s">
        <v>994</v>
      </c>
      <c r="D962" s="5" t="str">
        <f t="shared" si="43"/>
        <v>29</v>
      </c>
      <c r="E962" s="5" t="str">
        <f t="shared" si="44"/>
        <v>0037</v>
      </c>
      <c r="F962" s="4" t="s">
        <v>1941</v>
      </c>
      <c r="G962" s="6" t="s">
        <v>1433</v>
      </c>
      <c r="H962" s="65" t="s">
        <v>14</v>
      </c>
      <c r="K962" s="2"/>
    </row>
    <row r="963" spans="1:11" s="3" customFormat="1" x14ac:dyDescent="0.2">
      <c r="A963" s="64" t="s">
        <v>1942</v>
      </c>
      <c r="B963" s="5" t="str">
        <f t="shared" si="42"/>
        <v>34</v>
      </c>
      <c r="C963" s="5" t="s">
        <v>994</v>
      </c>
      <c r="D963" s="5" t="str">
        <f t="shared" si="43"/>
        <v>29</v>
      </c>
      <c r="E963" s="5" t="str">
        <f t="shared" si="44"/>
        <v>0052</v>
      </c>
      <c r="F963" s="4" t="s">
        <v>1943</v>
      </c>
      <c r="G963" s="6" t="s">
        <v>1436</v>
      </c>
      <c r="H963" s="65" t="s">
        <v>14</v>
      </c>
      <c r="K963" s="2"/>
    </row>
    <row r="964" spans="1:11" s="3" customFormat="1" x14ac:dyDescent="0.2">
      <c r="A964" s="64" t="s">
        <v>1944</v>
      </c>
      <c r="B964" s="5" t="str">
        <f t="shared" ref="B964:B1016" si="45">LEFT(A964,2)</f>
        <v>34</v>
      </c>
      <c r="C964" s="5" t="s">
        <v>994</v>
      </c>
      <c r="D964" s="5" t="str">
        <f t="shared" ref="D964:D1016" si="46">MID(A964,3,2)</f>
        <v>29</v>
      </c>
      <c r="E964" s="5" t="str">
        <f t="shared" ref="E964:E1016" si="47">RIGHT(A964,4)</f>
        <v>0059</v>
      </c>
      <c r="F964" s="4" t="s">
        <v>1945</v>
      </c>
      <c r="G964" s="6" t="s">
        <v>1443</v>
      </c>
      <c r="H964" s="65" t="s">
        <v>14</v>
      </c>
      <c r="K964" s="2"/>
    </row>
    <row r="965" spans="1:11" s="3" customFormat="1" x14ac:dyDescent="0.2">
      <c r="A965" s="64" t="s">
        <v>1946</v>
      </c>
      <c r="B965" s="5" t="str">
        <f t="shared" si="45"/>
        <v>34</v>
      </c>
      <c r="C965" s="5" t="s">
        <v>994</v>
      </c>
      <c r="D965" s="5" t="str">
        <f t="shared" si="46"/>
        <v>29</v>
      </c>
      <c r="E965" s="5" t="str">
        <f t="shared" si="47"/>
        <v>0095</v>
      </c>
      <c r="F965" s="4" t="s">
        <v>1947</v>
      </c>
      <c r="G965" s="6" t="s">
        <v>1433</v>
      </c>
      <c r="H965" s="65" t="s">
        <v>14</v>
      </c>
      <c r="K965" s="2"/>
    </row>
    <row r="966" spans="1:11" s="3" customFormat="1" x14ac:dyDescent="0.2">
      <c r="A966" s="64" t="s">
        <v>1948</v>
      </c>
      <c r="B966" s="5" t="str">
        <f t="shared" si="45"/>
        <v>34</v>
      </c>
      <c r="C966" s="5" t="s">
        <v>994</v>
      </c>
      <c r="D966" s="5" t="str">
        <f t="shared" si="46"/>
        <v>29</v>
      </c>
      <c r="E966" s="5" t="str">
        <f t="shared" si="47"/>
        <v>0118</v>
      </c>
      <c r="F966" s="4" t="s">
        <v>1949</v>
      </c>
      <c r="G966" s="6" t="s">
        <v>1433</v>
      </c>
      <c r="H966" s="65" t="s">
        <v>14</v>
      </c>
      <c r="K966" s="2"/>
    </row>
    <row r="967" spans="1:11" s="3" customFormat="1" x14ac:dyDescent="0.2">
      <c r="A967" s="64" t="s">
        <v>1950</v>
      </c>
      <c r="B967" s="5" t="str">
        <f t="shared" si="45"/>
        <v>34</v>
      </c>
      <c r="C967" s="5" t="s">
        <v>994</v>
      </c>
      <c r="D967" s="5" t="str">
        <f t="shared" si="46"/>
        <v>29</v>
      </c>
      <c r="E967" s="5" t="str">
        <f t="shared" si="47"/>
        <v>0147</v>
      </c>
      <c r="F967" s="4" t="s">
        <v>1951</v>
      </c>
      <c r="G967" s="6" t="s">
        <v>1440</v>
      </c>
      <c r="H967" s="65" t="s">
        <v>1443</v>
      </c>
      <c r="K967" s="2"/>
    </row>
    <row r="968" spans="1:11" s="3" customFormat="1" x14ac:dyDescent="0.2">
      <c r="A968" s="64" t="s">
        <v>1952</v>
      </c>
      <c r="B968" s="5" t="str">
        <f t="shared" si="45"/>
        <v>34</v>
      </c>
      <c r="C968" s="5" t="s">
        <v>994</v>
      </c>
      <c r="D968" s="5" t="str">
        <f t="shared" si="46"/>
        <v>29</v>
      </c>
      <c r="E968" s="5" t="str">
        <f t="shared" si="47"/>
        <v>0156</v>
      </c>
      <c r="F968" s="4" t="s">
        <v>1953</v>
      </c>
      <c r="G968" s="6" t="s">
        <v>1433</v>
      </c>
      <c r="H968" s="65" t="s">
        <v>14</v>
      </c>
      <c r="K968" s="2"/>
    </row>
    <row r="969" spans="1:11" s="3" customFormat="1" x14ac:dyDescent="0.2">
      <c r="A969" s="64" t="s">
        <v>1954</v>
      </c>
      <c r="B969" s="5" t="str">
        <f t="shared" si="45"/>
        <v>34</v>
      </c>
      <c r="C969" s="5" t="s">
        <v>994</v>
      </c>
      <c r="D969" s="5" t="str">
        <f t="shared" si="46"/>
        <v>29</v>
      </c>
      <c r="E969" s="5" t="str">
        <f t="shared" si="47"/>
        <v>0181</v>
      </c>
      <c r="F969" s="4" t="s">
        <v>1955</v>
      </c>
      <c r="G969" s="6" t="s">
        <v>1433</v>
      </c>
      <c r="H969" s="65" t="s">
        <v>14</v>
      </c>
      <c r="K969" s="2"/>
    </row>
    <row r="970" spans="1:11" s="3" customFormat="1" x14ac:dyDescent="0.2">
      <c r="A970" s="64" t="s">
        <v>1956</v>
      </c>
      <c r="B970" s="5" t="str">
        <f t="shared" si="45"/>
        <v>34</v>
      </c>
      <c r="C970" s="5" t="s">
        <v>994</v>
      </c>
      <c r="D970" s="5" t="str">
        <f t="shared" si="46"/>
        <v>29</v>
      </c>
      <c r="E970" s="5" t="str">
        <f t="shared" si="47"/>
        <v>0208</v>
      </c>
      <c r="F970" s="4" t="s">
        <v>1957</v>
      </c>
      <c r="G970" s="6" t="s">
        <v>1443</v>
      </c>
      <c r="H970" s="65" t="s">
        <v>14</v>
      </c>
      <c r="K970" s="2"/>
    </row>
    <row r="971" spans="1:11" s="3" customFormat="1" x14ac:dyDescent="0.2">
      <c r="A971" s="64" t="s">
        <v>1958</v>
      </c>
      <c r="B971" s="5" t="str">
        <f t="shared" si="45"/>
        <v>34</v>
      </c>
      <c r="C971" s="5" t="s">
        <v>994</v>
      </c>
      <c r="D971" s="5" t="str">
        <f t="shared" si="46"/>
        <v>29</v>
      </c>
      <c r="E971" s="5" t="str">
        <f t="shared" si="47"/>
        <v>0251</v>
      </c>
      <c r="F971" s="4" t="s">
        <v>1959</v>
      </c>
      <c r="G971" s="6" t="s">
        <v>1436</v>
      </c>
      <c r="H971" s="65" t="s">
        <v>14</v>
      </c>
      <c r="K971" s="2"/>
    </row>
    <row r="972" spans="1:11" s="3" customFormat="1" x14ac:dyDescent="0.2">
      <c r="A972" s="64" t="s">
        <v>1960</v>
      </c>
      <c r="B972" s="5" t="str">
        <f t="shared" si="45"/>
        <v>34</v>
      </c>
      <c r="C972" s="5" t="s">
        <v>994</v>
      </c>
      <c r="D972" s="5" t="str">
        <f t="shared" si="46"/>
        <v>29</v>
      </c>
      <c r="E972" s="5" t="str">
        <f t="shared" si="47"/>
        <v>0295</v>
      </c>
      <c r="F972" s="4" t="s">
        <v>1961</v>
      </c>
      <c r="G972" s="6" t="s">
        <v>1439</v>
      </c>
      <c r="H972" s="65" t="s">
        <v>14</v>
      </c>
      <c r="K972" s="2"/>
    </row>
    <row r="973" spans="1:11" s="3" customFormat="1" x14ac:dyDescent="0.2">
      <c r="A973" s="64" t="s">
        <v>1962</v>
      </c>
      <c r="B973" s="5" t="str">
        <f t="shared" si="45"/>
        <v>34</v>
      </c>
      <c r="C973" s="5" t="s">
        <v>994</v>
      </c>
      <c r="D973" s="5" t="str">
        <f t="shared" si="46"/>
        <v>30</v>
      </c>
      <c r="E973" s="5" t="str">
        <f t="shared" si="47"/>
        <v>0002</v>
      </c>
      <c r="F973" s="4" t="s">
        <v>1963</v>
      </c>
      <c r="G973" s="6" t="s">
        <v>1432</v>
      </c>
      <c r="H973" s="65" t="s">
        <v>14</v>
      </c>
      <c r="K973" s="2"/>
    </row>
    <row r="974" spans="1:11" s="3" customFormat="1" x14ac:dyDescent="0.2">
      <c r="A974" s="64" t="s">
        <v>1964</v>
      </c>
      <c r="B974" s="5" t="str">
        <f t="shared" si="45"/>
        <v>34</v>
      </c>
      <c r="C974" s="5" t="s">
        <v>994</v>
      </c>
      <c r="D974" s="5" t="str">
        <f t="shared" si="46"/>
        <v>30</v>
      </c>
      <c r="E974" s="5" t="str">
        <f t="shared" si="47"/>
        <v>0011</v>
      </c>
      <c r="F974" s="4" t="s">
        <v>1965</v>
      </c>
      <c r="G974" s="6" t="s">
        <v>1439</v>
      </c>
      <c r="H974" s="65" t="s">
        <v>14</v>
      </c>
      <c r="K974" s="2"/>
    </row>
    <row r="975" spans="1:11" s="3" customFormat="1" x14ac:dyDescent="0.2">
      <c r="A975" s="64" t="s">
        <v>1966</v>
      </c>
      <c r="B975" s="5" t="str">
        <f t="shared" si="45"/>
        <v>34</v>
      </c>
      <c r="C975" s="5" t="s">
        <v>994</v>
      </c>
      <c r="D975" s="5" t="str">
        <f t="shared" si="46"/>
        <v>30</v>
      </c>
      <c r="E975" s="5" t="str">
        <f t="shared" si="47"/>
        <v>0084</v>
      </c>
      <c r="F975" s="4" t="s">
        <v>1967</v>
      </c>
      <c r="G975" s="6" t="s">
        <v>1440</v>
      </c>
      <c r="H975" s="65" t="s">
        <v>1443</v>
      </c>
      <c r="K975" s="2"/>
    </row>
    <row r="976" spans="1:11" s="3" customFormat="1" x14ac:dyDescent="0.2">
      <c r="A976" s="64" t="s">
        <v>1968</v>
      </c>
      <c r="B976" s="5" t="str">
        <f t="shared" si="45"/>
        <v>34</v>
      </c>
      <c r="C976" s="5" t="s">
        <v>994</v>
      </c>
      <c r="D976" s="5" t="str">
        <f t="shared" si="46"/>
        <v>30</v>
      </c>
      <c r="E976" s="5" t="str">
        <f t="shared" si="47"/>
        <v>0148</v>
      </c>
      <c r="F976" s="4" t="s">
        <v>1969</v>
      </c>
      <c r="G976" s="6" t="s">
        <v>1436</v>
      </c>
      <c r="H976" s="65" t="s">
        <v>1432</v>
      </c>
      <c r="K976" s="2"/>
    </row>
    <row r="977" spans="1:11" s="3" customFormat="1" x14ac:dyDescent="0.2">
      <c r="A977" s="64" t="s">
        <v>1970</v>
      </c>
      <c r="B977" s="5" t="str">
        <f t="shared" si="45"/>
        <v>34</v>
      </c>
      <c r="C977" s="5" t="s">
        <v>994</v>
      </c>
      <c r="D977" s="5" t="str">
        <f t="shared" si="46"/>
        <v>30</v>
      </c>
      <c r="E977" s="5" t="str">
        <f t="shared" si="47"/>
        <v>0151</v>
      </c>
      <c r="F977" s="4" t="s">
        <v>1971</v>
      </c>
      <c r="G977" s="6" t="s">
        <v>1432</v>
      </c>
      <c r="H977" s="65" t="s">
        <v>1433</v>
      </c>
      <c r="K977" s="2"/>
    </row>
    <row r="978" spans="1:11" s="3" customFormat="1" x14ac:dyDescent="0.2">
      <c r="A978" s="64" t="s">
        <v>1972</v>
      </c>
      <c r="B978" s="5" t="str">
        <f t="shared" si="45"/>
        <v>34</v>
      </c>
      <c r="C978" s="5" t="s">
        <v>994</v>
      </c>
      <c r="D978" s="5" t="str">
        <f t="shared" si="46"/>
        <v>30</v>
      </c>
      <c r="E978" s="5" t="str">
        <f t="shared" si="47"/>
        <v>0166</v>
      </c>
      <c r="F978" s="4" t="s">
        <v>1973</v>
      </c>
      <c r="G978" s="6" t="s">
        <v>1432</v>
      </c>
      <c r="H978" s="65" t="s">
        <v>14</v>
      </c>
      <c r="K978" s="2"/>
    </row>
    <row r="979" spans="1:11" s="3" customFormat="1" x14ac:dyDescent="0.2">
      <c r="A979" s="64" t="s">
        <v>1974</v>
      </c>
      <c r="B979" s="5" t="str">
        <f t="shared" si="45"/>
        <v>34</v>
      </c>
      <c r="C979" s="5" t="s">
        <v>994</v>
      </c>
      <c r="D979" s="5" t="str">
        <f t="shared" si="46"/>
        <v>30</v>
      </c>
      <c r="E979" s="5" t="str">
        <f t="shared" si="47"/>
        <v>0171</v>
      </c>
      <c r="F979" s="4" t="s">
        <v>1975</v>
      </c>
      <c r="G979" s="6" t="s">
        <v>1433</v>
      </c>
      <c r="H979" s="65" t="s">
        <v>14</v>
      </c>
      <c r="K979" s="2"/>
    </row>
    <row r="980" spans="1:11" s="3" customFormat="1" x14ac:dyDescent="0.2">
      <c r="A980" s="64" t="s">
        <v>1976</v>
      </c>
      <c r="B980" s="5" t="str">
        <f t="shared" si="45"/>
        <v>34</v>
      </c>
      <c r="C980" s="5" t="s">
        <v>994</v>
      </c>
      <c r="D980" s="5" t="str">
        <f t="shared" si="46"/>
        <v>30</v>
      </c>
      <c r="E980" s="5" t="str">
        <f t="shared" si="47"/>
        <v>0230</v>
      </c>
      <c r="F980" s="4" t="s">
        <v>1977</v>
      </c>
      <c r="G980" s="6" t="s">
        <v>1440</v>
      </c>
      <c r="H980" s="65" t="s">
        <v>1443</v>
      </c>
      <c r="K980" s="2"/>
    </row>
    <row r="981" spans="1:11" s="3" customFormat="1" x14ac:dyDescent="0.2">
      <c r="A981" s="64" t="s">
        <v>1978</v>
      </c>
      <c r="B981" s="5" t="str">
        <f t="shared" si="45"/>
        <v>34</v>
      </c>
      <c r="C981" s="5" t="s">
        <v>994</v>
      </c>
      <c r="D981" s="5" t="str">
        <f t="shared" si="46"/>
        <v>30</v>
      </c>
      <c r="E981" s="5" t="str">
        <f t="shared" si="47"/>
        <v>0291</v>
      </c>
      <c r="F981" s="4" t="s">
        <v>1979</v>
      </c>
      <c r="G981" s="6" t="s">
        <v>1440</v>
      </c>
      <c r="H981" s="65" t="s">
        <v>14</v>
      </c>
      <c r="K981" s="2"/>
    </row>
    <row r="982" spans="1:11" s="3" customFormat="1" x14ac:dyDescent="0.2">
      <c r="A982" s="64" t="s">
        <v>1980</v>
      </c>
      <c r="B982" s="5" t="str">
        <f t="shared" si="45"/>
        <v>35</v>
      </c>
      <c r="C982" s="5" t="s">
        <v>1316</v>
      </c>
      <c r="D982" s="5" t="str">
        <f t="shared" si="46"/>
        <v>31</v>
      </c>
      <c r="E982" s="5" t="str">
        <f t="shared" si="47"/>
        <v>0005</v>
      </c>
      <c r="F982" s="4" t="s">
        <v>1981</v>
      </c>
      <c r="G982" s="6" t="s">
        <v>1436</v>
      </c>
      <c r="H982" s="65" t="s">
        <v>1432</v>
      </c>
      <c r="K982" s="2"/>
    </row>
    <row r="983" spans="1:11" s="3" customFormat="1" x14ac:dyDescent="0.2">
      <c r="A983" s="64" t="s">
        <v>1982</v>
      </c>
      <c r="B983" s="5" t="str">
        <f t="shared" si="45"/>
        <v>35</v>
      </c>
      <c r="C983" s="5" t="s">
        <v>1316</v>
      </c>
      <c r="D983" s="5" t="str">
        <f t="shared" si="46"/>
        <v>31</v>
      </c>
      <c r="E983" s="5" t="str">
        <f t="shared" si="47"/>
        <v>0020</v>
      </c>
      <c r="F983" s="4" t="s">
        <v>1983</v>
      </c>
      <c r="G983" s="6" t="s">
        <v>1433</v>
      </c>
      <c r="H983" s="65" t="s">
        <v>14</v>
      </c>
      <c r="K983" s="2"/>
    </row>
    <row r="984" spans="1:11" s="3" customFormat="1" x14ac:dyDescent="0.2">
      <c r="A984" s="64" t="s">
        <v>1984</v>
      </c>
      <c r="B984" s="5" t="str">
        <f t="shared" si="45"/>
        <v>35</v>
      </c>
      <c r="C984" s="5" t="s">
        <v>1316</v>
      </c>
      <c r="D984" s="5" t="str">
        <f t="shared" si="46"/>
        <v>31</v>
      </c>
      <c r="E984" s="5" t="str">
        <f t="shared" si="47"/>
        <v>0027</v>
      </c>
      <c r="F984" s="4" t="s">
        <v>1985</v>
      </c>
      <c r="G984" s="6" t="s">
        <v>1440</v>
      </c>
      <c r="H984" s="65" t="s">
        <v>14</v>
      </c>
      <c r="K984" s="2"/>
    </row>
    <row r="985" spans="1:11" s="3" customFormat="1" x14ac:dyDescent="0.2">
      <c r="A985" s="64" t="s">
        <v>1986</v>
      </c>
      <c r="B985" s="5" t="str">
        <f t="shared" si="45"/>
        <v>35</v>
      </c>
      <c r="C985" s="5" t="s">
        <v>1316</v>
      </c>
      <c r="D985" s="5" t="str">
        <f t="shared" si="46"/>
        <v>31</v>
      </c>
      <c r="E985" s="5" t="str">
        <f t="shared" si="47"/>
        <v>0029</v>
      </c>
      <c r="F985" s="4" t="s">
        <v>1987</v>
      </c>
      <c r="G985" s="6" t="s">
        <v>1436</v>
      </c>
      <c r="H985" s="65" t="s">
        <v>1432</v>
      </c>
      <c r="K985" s="2"/>
    </row>
    <row r="986" spans="1:11" s="3" customFormat="1" x14ac:dyDescent="0.2">
      <c r="A986" s="64" t="s">
        <v>1988</v>
      </c>
      <c r="B986" s="5" t="str">
        <f t="shared" si="45"/>
        <v>35</v>
      </c>
      <c r="C986" s="5" t="s">
        <v>1316</v>
      </c>
      <c r="D986" s="5" t="str">
        <f t="shared" si="46"/>
        <v>31</v>
      </c>
      <c r="E986" s="5" t="str">
        <f t="shared" si="47"/>
        <v>0032</v>
      </c>
      <c r="F986" s="4" t="s">
        <v>1989</v>
      </c>
      <c r="G986" s="6" t="s">
        <v>1436</v>
      </c>
      <c r="H986" s="65" t="s">
        <v>1432</v>
      </c>
      <c r="K986" s="2"/>
    </row>
    <row r="987" spans="1:11" s="3" customFormat="1" x14ac:dyDescent="0.2">
      <c r="A987" s="64" t="s">
        <v>1990</v>
      </c>
      <c r="B987" s="5" t="str">
        <f t="shared" si="45"/>
        <v>35</v>
      </c>
      <c r="C987" s="5" t="s">
        <v>1316</v>
      </c>
      <c r="D987" s="5" t="str">
        <f t="shared" si="46"/>
        <v>31</v>
      </c>
      <c r="E987" s="5" t="str">
        <f t="shared" si="47"/>
        <v>0034</v>
      </c>
      <c r="F987" s="4" t="s">
        <v>1991</v>
      </c>
      <c r="G987" s="6" t="s">
        <v>1439</v>
      </c>
      <c r="H987" s="65" t="s">
        <v>1440</v>
      </c>
      <c r="K987" s="2"/>
    </row>
    <row r="988" spans="1:11" s="3" customFormat="1" x14ac:dyDescent="0.2">
      <c r="A988" s="64" t="s">
        <v>1992</v>
      </c>
      <c r="B988" s="5" t="str">
        <f t="shared" si="45"/>
        <v>35</v>
      </c>
      <c r="C988" s="5" t="s">
        <v>1316</v>
      </c>
      <c r="D988" s="5" t="str">
        <f t="shared" si="46"/>
        <v>31</v>
      </c>
      <c r="E988" s="5" t="str">
        <f t="shared" si="47"/>
        <v>0039</v>
      </c>
      <c r="F988" s="4" t="s">
        <v>1993</v>
      </c>
      <c r="G988" s="6" t="s">
        <v>1433</v>
      </c>
      <c r="H988" s="65" t="s">
        <v>14</v>
      </c>
      <c r="K988" s="2"/>
    </row>
    <row r="989" spans="1:11" s="3" customFormat="1" x14ac:dyDescent="0.2">
      <c r="A989" s="64" t="s">
        <v>1994</v>
      </c>
      <c r="B989" s="5" t="str">
        <f t="shared" si="45"/>
        <v>35</v>
      </c>
      <c r="C989" s="5" t="s">
        <v>1316</v>
      </c>
      <c r="D989" s="5" t="str">
        <f t="shared" si="46"/>
        <v>31</v>
      </c>
      <c r="E989" s="5" t="str">
        <f t="shared" si="47"/>
        <v>0041</v>
      </c>
      <c r="F989" s="4" t="s">
        <v>1995</v>
      </c>
      <c r="G989" s="6" t="s">
        <v>1433</v>
      </c>
      <c r="H989" s="65" t="s">
        <v>14</v>
      </c>
      <c r="K989" s="2"/>
    </row>
    <row r="990" spans="1:11" s="3" customFormat="1" x14ac:dyDescent="0.2">
      <c r="A990" s="64" t="s">
        <v>1996</v>
      </c>
      <c r="B990" s="5" t="str">
        <f t="shared" si="45"/>
        <v>35</v>
      </c>
      <c r="C990" s="5" t="s">
        <v>1316</v>
      </c>
      <c r="D990" s="5" t="str">
        <f t="shared" si="46"/>
        <v>31</v>
      </c>
      <c r="E990" s="5" t="str">
        <f t="shared" si="47"/>
        <v>0042</v>
      </c>
      <c r="F990" s="4" t="s">
        <v>1997</v>
      </c>
      <c r="G990" s="6" t="s">
        <v>1432</v>
      </c>
      <c r="H990" s="65" t="s">
        <v>1433</v>
      </c>
      <c r="K990" s="2"/>
    </row>
    <row r="991" spans="1:11" s="3" customFormat="1" x14ac:dyDescent="0.2">
      <c r="A991" s="64" t="s">
        <v>1998</v>
      </c>
      <c r="B991" s="5" t="str">
        <f t="shared" si="45"/>
        <v>35</v>
      </c>
      <c r="C991" s="5" t="s">
        <v>1316</v>
      </c>
      <c r="D991" s="5" t="str">
        <f t="shared" si="46"/>
        <v>31</v>
      </c>
      <c r="E991" s="5" t="str">
        <f t="shared" si="47"/>
        <v>0050</v>
      </c>
      <c r="F991" s="4" t="s">
        <v>1999</v>
      </c>
      <c r="G991" s="6" t="s">
        <v>1433</v>
      </c>
      <c r="H991" s="65" t="s">
        <v>14</v>
      </c>
      <c r="K991" s="2"/>
    </row>
    <row r="992" spans="1:11" s="3" customFormat="1" x14ac:dyDescent="0.2">
      <c r="A992" s="64" t="s">
        <v>2000</v>
      </c>
      <c r="B992" s="5" t="str">
        <f t="shared" si="45"/>
        <v>35</v>
      </c>
      <c r="C992" s="5" t="s">
        <v>1316</v>
      </c>
      <c r="D992" s="5" t="str">
        <f t="shared" si="46"/>
        <v>31</v>
      </c>
      <c r="E992" s="5" t="str">
        <f t="shared" si="47"/>
        <v>0051</v>
      </c>
      <c r="F992" s="4" t="s">
        <v>2001</v>
      </c>
      <c r="G992" s="6" t="s">
        <v>1443</v>
      </c>
      <c r="H992" s="65" t="s">
        <v>14</v>
      </c>
      <c r="K992" s="2"/>
    </row>
    <row r="993" spans="1:11" s="3" customFormat="1" x14ac:dyDescent="0.2">
      <c r="A993" s="64" t="s">
        <v>2002</v>
      </c>
      <c r="B993" s="5" t="str">
        <f t="shared" si="45"/>
        <v>35</v>
      </c>
      <c r="C993" s="5" t="s">
        <v>1316</v>
      </c>
      <c r="D993" s="5" t="str">
        <f t="shared" si="46"/>
        <v>31</v>
      </c>
      <c r="E993" s="5" t="str">
        <f t="shared" si="47"/>
        <v>0053</v>
      </c>
      <c r="F993" s="4" t="s">
        <v>2003</v>
      </c>
      <c r="G993" s="6" t="s">
        <v>1433</v>
      </c>
      <c r="H993" s="65" t="s">
        <v>14</v>
      </c>
      <c r="K993" s="2"/>
    </row>
    <row r="994" spans="1:11" s="3" customFormat="1" x14ac:dyDescent="0.2">
      <c r="A994" s="64" t="s">
        <v>2004</v>
      </c>
      <c r="B994" s="5" t="str">
        <f t="shared" si="45"/>
        <v>35</v>
      </c>
      <c r="C994" s="5" t="s">
        <v>1316</v>
      </c>
      <c r="D994" s="5" t="str">
        <f t="shared" si="46"/>
        <v>31</v>
      </c>
      <c r="E994" s="5" t="str">
        <f t="shared" si="47"/>
        <v>0055</v>
      </c>
      <c r="F994" s="4" t="s">
        <v>2005</v>
      </c>
      <c r="G994" s="6" t="s">
        <v>1432</v>
      </c>
      <c r="H994" s="65" t="s">
        <v>1433</v>
      </c>
      <c r="K994" s="2"/>
    </row>
    <row r="995" spans="1:11" s="3" customFormat="1" x14ac:dyDescent="0.2">
      <c r="A995" s="64" t="s">
        <v>2006</v>
      </c>
      <c r="B995" s="5" t="str">
        <f t="shared" si="45"/>
        <v>35</v>
      </c>
      <c r="C995" s="5" t="s">
        <v>1316</v>
      </c>
      <c r="D995" s="5" t="str">
        <f t="shared" si="46"/>
        <v>31</v>
      </c>
      <c r="E995" s="5" t="str">
        <f t="shared" si="47"/>
        <v>0058</v>
      </c>
      <c r="F995" s="4" t="s">
        <v>2007</v>
      </c>
      <c r="G995" s="6" t="s">
        <v>1436</v>
      </c>
      <c r="H995" s="65" t="s">
        <v>14</v>
      </c>
      <c r="K995" s="2"/>
    </row>
    <row r="996" spans="1:11" s="3" customFormat="1" x14ac:dyDescent="0.2">
      <c r="A996" s="64" t="s">
        <v>2008</v>
      </c>
      <c r="B996" s="5" t="str">
        <f t="shared" si="45"/>
        <v>35</v>
      </c>
      <c r="C996" s="5" t="s">
        <v>1316</v>
      </c>
      <c r="D996" s="5" t="str">
        <f t="shared" si="46"/>
        <v>31</v>
      </c>
      <c r="E996" s="5" t="str">
        <f t="shared" si="47"/>
        <v>0063</v>
      </c>
      <c r="F996" s="4" t="s">
        <v>2009</v>
      </c>
      <c r="G996" s="6" t="s">
        <v>1439</v>
      </c>
      <c r="H996" s="65" t="s">
        <v>1440</v>
      </c>
      <c r="K996" s="2"/>
    </row>
    <row r="997" spans="1:11" s="3" customFormat="1" x14ac:dyDescent="0.2">
      <c r="A997" s="64" t="s">
        <v>2010</v>
      </c>
      <c r="B997" s="5" t="str">
        <f t="shared" si="45"/>
        <v>35</v>
      </c>
      <c r="C997" s="5" t="s">
        <v>1316</v>
      </c>
      <c r="D997" s="5" t="str">
        <f t="shared" si="46"/>
        <v>31</v>
      </c>
      <c r="E997" s="5" t="str">
        <f t="shared" si="47"/>
        <v>0072</v>
      </c>
      <c r="F997" s="4" t="s">
        <v>2011</v>
      </c>
      <c r="G997" s="6" t="s">
        <v>1439</v>
      </c>
      <c r="H997" s="65" t="s">
        <v>14</v>
      </c>
      <c r="K997" s="2"/>
    </row>
    <row r="998" spans="1:11" s="3" customFormat="1" x14ac:dyDescent="0.2">
      <c r="A998" s="64" t="s">
        <v>2012</v>
      </c>
      <c r="B998" s="5" t="str">
        <f t="shared" si="45"/>
        <v>35</v>
      </c>
      <c r="C998" s="5" t="s">
        <v>1316</v>
      </c>
      <c r="D998" s="5" t="str">
        <f t="shared" si="46"/>
        <v>31</v>
      </c>
      <c r="E998" s="5" t="str">
        <f t="shared" si="47"/>
        <v>0074</v>
      </c>
      <c r="F998" s="4" t="s">
        <v>2013</v>
      </c>
      <c r="G998" s="6" t="s">
        <v>1433</v>
      </c>
      <c r="H998" s="65" t="s">
        <v>14</v>
      </c>
      <c r="K998" s="2"/>
    </row>
    <row r="999" spans="1:11" s="3" customFormat="1" x14ac:dyDescent="0.2">
      <c r="A999" s="64" t="s">
        <v>2014</v>
      </c>
      <c r="B999" s="5" t="str">
        <f t="shared" si="45"/>
        <v>35</v>
      </c>
      <c r="C999" s="5" t="s">
        <v>1316</v>
      </c>
      <c r="D999" s="5" t="str">
        <f t="shared" si="46"/>
        <v>31</v>
      </c>
      <c r="E999" s="5" t="str">
        <f t="shared" si="47"/>
        <v>0861</v>
      </c>
      <c r="F999" s="4" t="s">
        <v>2015</v>
      </c>
      <c r="G999" s="6" t="s">
        <v>1440</v>
      </c>
      <c r="H999" s="65" t="s">
        <v>14</v>
      </c>
      <c r="K999" s="2"/>
    </row>
    <row r="1000" spans="1:11" s="3" customFormat="1" x14ac:dyDescent="0.2">
      <c r="A1000" s="64" t="s">
        <v>2016</v>
      </c>
      <c r="B1000" s="5" t="str">
        <f t="shared" si="45"/>
        <v>33</v>
      </c>
      <c r="C1000" s="5" t="s">
        <v>575</v>
      </c>
      <c r="D1000" s="5" t="str">
        <f t="shared" si="46"/>
        <v>32</v>
      </c>
      <c r="E1000" s="5" t="str">
        <f t="shared" si="47"/>
        <v>0045</v>
      </c>
      <c r="F1000" s="4" t="s">
        <v>2017</v>
      </c>
      <c r="G1000" s="6" t="s">
        <v>1443</v>
      </c>
      <c r="H1000" s="65" t="s">
        <v>14</v>
      </c>
      <c r="K1000" s="2"/>
    </row>
    <row r="1001" spans="1:11" s="3" customFormat="1" x14ac:dyDescent="0.2">
      <c r="A1001" s="64" t="s">
        <v>2018</v>
      </c>
      <c r="B1001" s="5" t="str">
        <f t="shared" si="45"/>
        <v>33</v>
      </c>
      <c r="C1001" s="5" t="s">
        <v>575</v>
      </c>
      <c r="D1001" s="5" t="str">
        <f t="shared" si="46"/>
        <v>32</v>
      </c>
      <c r="E1001" s="5" t="str">
        <f t="shared" si="47"/>
        <v>0086</v>
      </c>
      <c r="F1001" s="4" t="s">
        <v>2019</v>
      </c>
      <c r="G1001" s="6" t="s">
        <v>1433</v>
      </c>
      <c r="H1001" s="65" t="s">
        <v>14</v>
      </c>
      <c r="K1001" s="2"/>
    </row>
    <row r="1002" spans="1:11" s="3" customFormat="1" x14ac:dyDescent="0.2">
      <c r="A1002" s="64" t="s">
        <v>2020</v>
      </c>
      <c r="B1002" s="5" t="str">
        <f t="shared" si="45"/>
        <v>33</v>
      </c>
      <c r="C1002" s="5" t="s">
        <v>575</v>
      </c>
      <c r="D1002" s="5" t="str">
        <f t="shared" si="46"/>
        <v>32</v>
      </c>
      <c r="E1002" s="5" t="str">
        <f t="shared" si="47"/>
        <v>0274</v>
      </c>
      <c r="F1002" s="4" t="s">
        <v>2021</v>
      </c>
      <c r="G1002" s="6" t="s">
        <v>1432</v>
      </c>
      <c r="H1002" s="65" t="s">
        <v>14</v>
      </c>
      <c r="K1002" s="2"/>
    </row>
    <row r="1003" spans="1:11" s="3" customFormat="1" x14ac:dyDescent="0.2">
      <c r="A1003" s="64" t="s">
        <v>2022</v>
      </c>
      <c r="B1003" s="5" t="str">
        <f t="shared" si="45"/>
        <v>33</v>
      </c>
      <c r="C1003" s="5" t="s">
        <v>575</v>
      </c>
      <c r="D1003" s="5" t="str">
        <f t="shared" si="46"/>
        <v>32</v>
      </c>
      <c r="E1003" s="5" t="str">
        <f t="shared" si="47"/>
        <v>0347</v>
      </c>
      <c r="F1003" s="4" t="s">
        <v>2023</v>
      </c>
      <c r="G1003" s="6" t="s">
        <v>1439</v>
      </c>
      <c r="H1003" s="65" t="s">
        <v>14</v>
      </c>
      <c r="K1003" s="2"/>
    </row>
    <row r="1004" spans="1:11" s="3" customFormat="1" x14ac:dyDescent="0.2">
      <c r="A1004" s="64" t="s">
        <v>2024</v>
      </c>
      <c r="B1004" s="5" t="str">
        <f t="shared" si="45"/>
        <v>33</v>
      </c>
      <c r="C1004" s="5" t="s">
        <v>575</v>
      </c>
      <c r="D1004" s="5" t="str">
        <f t="shared" si="46"/>
        <v>32</v>
      </c>
      <c r="E1004" s="5" t="str">
        <f t="shared" si="47"/>
        <v>0376</v>
      </c>
      <c r="F1004" s="4" t="s">
        <v>2025</v>
      </c>
      <c r="G1004" s="6" t="s">
        <v>1436</v>
      </c>
      <c r="H1004" s="65" t="s">
        <v>1432</v>
      </c>
      <c r="K1004" s="2"/>
    </row>
    <row r="1005" spans="1:11" s="3" customFormat="1" x14ac:dyDescent="0.2">
      <c r="A1005" s="64" t="s">
        <v>2026</v>
      </c>
      <c r="B1005" s="5" t="str">
        <f t="shared" si="45"/>
        <v>33</v>
      </c>
      <c r="C1005" s="5" t="s">
        <v>575</v>
      </c>
      <c r="D1005" s="5" t="str">
        <f t="shared" si="46"/>
        <v>32</v>
      </c>
      <c r="E1005" s="5" t="str">
        <f t="shared" si="47"/>
        <v>0377</v>
      </c>
      <c r="F1005" s="4" t="s">
        <v>2027</v>
      </c>
      <c r="G1005" s="6" t="s">
        <v>1440</v>
      </c>
      <c r="H1005" s="65" t="s">
        <v>14</v>
      </c>
      <c r="K1005" s="2"/>
    </row>
    <row r="1006" spans="1:11" s="3" customFormat="1" x14ac:dyDescent="0.2">
      <c r="A1006" s="64" t="s">
        <v>2028</v>
      </c>
      <c r="B1006" s="5" t="str">
        <f t="shared" si="45"/>
        <v>30</v>
      </c>
      <c r="C1006" s="5" t="s">
        <v>1402</v>
      </c>
      <c r="D1006" s="5" t="str">
        <f t="shared" si="46"/>
        <v>75</v>
      </c>
      <c r="E1006" s="5" t="str">
        <f t="shared" si="47"/>
        <v>1811</v>
      </c>
      <c r="F1006" s="4" t="s">
        <v>2029</v>
      </c>
      <c r="G1006" s="6" t="s">
        <v>1440</v>
      </c>
      <c r="H1006" s="65" t="s">
        <v>14</v>
      </c>
      <c r="K1006" s="2"/>
    </row>
    <row r="1007" spans="1:11" s="3" customFormat="1" x14ac:dyDescent="0.2">
      <c r="A1007" s="64" t="s">
        <v>2030</v>
      </c>
      <c r="B1007" s="5" t="str">
        <f t="shared" si="45"/>
        <v>30</v>
      </c>
      <c r="C1007" s="5" t="s">
        <v>1402</v>
      </c>
      <c r="D1007" s="5" t="str">
        <f t="shared" si="46"/>
        <v>75</v>
      </c>
      <c r="E1007" s="5" t="str">
        <f t="shared" si="47"/>
        <v>2352</v>
      </c>
      <c r="F1007" s="4" t="s">
        <v>2031</v>
      </c>
      <c r="G1007" s="6" t="s">
        <v>1439</v>
      </c>
      <c r="H1007" s="65" t="s">
        <v>14</v>
      </c>
      <c r="K1007" s="2"/>
    </row>
    <row r="1008" spans="1:11" s="3" customFormat="1" x14ac:dyDescent="0.2">
      <c r="A1008" s="64" t="s">
        <v>2032</v>
      </c>
      <c r="B1008" s="5" t="str">
        <f t="shared" si="45"/>
        <v>30</v>
      </c>
      <c r="C1008" s="5" t="s">
        <v>1402</v>
      </c>
      <c r="D1008" s="5" t="str">
        <f t="shared" si="46"/>
        <v>75</v>
      </c>
      <c r="E1008" s="5" t="str">
        <f t="shared" si="47"/>
        <v>3036</v>
      </c>
      <c r="F1008" s="4" t="s">
        <v>2033</v>
      </c>
      <c r="G1008" s="6" t="s">
        <v>1433</v>
      </c>
      <c r="H1008" s="65" t="s">
        <v>14</v>
      </c>
      <c r="K1008" s="2"/>
    </row>
    <row r="1009" spans="1:11" s="3" customFormat="1" x14ac:dyDescent="0.2">
      <c r="A1009" s="64" t="s">
        <v>2034</v>
      </c>
      <c r="B1009" s="5" t="str">
        <f t="shared" si="45"/>
        <v>30</v>
      </c>
      <c r="C1009" s="5" t="s">
        <v>1402</v>
      </c>
      <c r="D1009" s="5" t="str">
        <f t="shared" si="46"/>
        <v>75</v>
      </c>
      <c r="E1009" s="5" t="str">
        <f t="shared" si="47"/>
        <v>3231</v>
      </c>
      <c r="F1009" s="4" t="s">
        <v>2035</v>
      </c>
      <c r="G1009" s="6" t="s">
        <v>1432</v>
      </c>
      <c r="H1009" s="65" t="s">
        <v>14</v>
      </c>
      <c r="K1009" s="2"/>
    </row>
    <row r="1010" spans="1:11" s="3" customFormat="1" x14ac:dyDescent="0.2">
      <c r="A1010" s="64" t="s">
        <v>2036</v>
      </c>
      <c r="B1010" s="5" t="str">
        <f t="shared" si="45"/>
        <v>30</v>
      </c>
      <c r="C1010" s="5" t="s">
        <v>1402</v>
      </c>
      <c r="D1010" s="5" t="str">
        <f t="shared" si="46"/>
        <v>75</v>
      </c>
      <c r="E1010" s="5" t="str">
        <f t="shared" si="47"/>
        <v>3368</v>
      </c>
      <c r="F1010" s="4" t="s">
        <v>2037</v>
      </c>
      <c r="G1010" s="6" t="s">
        <v>1436</v>
      </c>
      <c r="H1010" s="65" t="s">
        <v>1432</v>
      </c>
      <c r="K1010" s="2"/>
    </row>
    <row r="1011" spans="1:11" s="3" customFormat="1" x14ac:dyDescent="0.2">
      <c r="A1011" s="64" t="s">
        <v>2038</v>
      </c>
      <c r="B1011" s="5" t="str">
        <f t="shared" si="45"/>
        <v>30</v>
      </c>
      <c r="C1011" s="5" t="s">
        <v>1402</v>
      </c>
      <c r="D1011" s="5" t="str">
        <f t="shared" si="46"/>
        <v>75</v>
      </c>
      <c r="E1011" s="5" t="str">
        <f t="shared" si="47"/>
        <v>3771</v>
      </c>
      <c r="F1011" s="4" t="s">
        <v>2039</v>
      </c>
      <c r="G1011" s="6" t="s">
        <v>1440</v>
      </c>
      <c r="H1011" s="65" t="s">
        <v>14</v>
      </c>
      <c r="K1011" s="2"/>
    </row>
    <row r="1012" spans="1:11" s="3" customFormat="1" x14ac:dyDescent="0.2">
      <c r="A1012" s="64" t="s">
        <v>2040</v>
      </c>
      <c r="B1012" s="5" t="str">
        <f t="shared" si="45"/>
        <v>30</v>
      </c>
      <c r="C1012" s="5" t="s">
        <v>1402</v>
      </c>
      <c r="D1012" s="5" t="str">
        <f t="shared" si="46"/>
        <v>75</v>
      </c>
      <c r="E1012" s="5" t="str">
        <f t="shared" si="47"/>
        <v>4004</v>
      </c>
      <c r="F1012" s="4" t="s">
        <v>2041</v>
      </c>
      <c r="G1012" s="6" t="s">
        <v>1433</v>
      </c>
      <c r="H1012" s="65" t="s">
        <v>14</v>
      </c>
      <c r="K1012" s="2"/>
    </row>
    <row r="1013" spans="1:11" s="3" customFormat="1" x14ac:dyDescent="0.2">
      <c r="A1013" s="64" t="s">
        <v>2042</v>
      </c>
      <c r="B1013" s="5" t="str">
        <f t="shared" si="45"/>
        <v>30</v>
      </c>
      <c r="C1013" s="5" t="s">
        <v>1402</v>
      </c>
      <c r="D1013" s="5" t="str">
        <f t="shared" si="46"/>
        <v>75</v>
      </c>
      <c r="E1013" s="5" t="str">
        <f t="shared" si="47"/>
        <v>4023</v>
      </c>
      <c r="F1013" s="4" t="s">
        <v>2043</v>
      </c>
      <c r="G1013" s="6" t="s">
        <v>1443</v>
      </c>
      <c r="H1013" s="65" t="s">
        <v>14</v>
      </c>
      <c r="K1013" s="2"/>
    </row>
    <row r="1014" spans="1:11" s="3" customFormat="1" x14ac:dyDescent="0.2">
      <c r="A1014" s="64" t="s">
        <v>2044</v>
      </c>
      <c r="B1014" s="5" t="str">
        <f t="shared" si="45"/>
        <v>30</v>
      </c>
      <c r="C1014" s="5" t="s">
        <v>1402</v>
      </c>
      <c r="D1014" s="5" t="str">
        <f t="shared" si="46"/>
        <v>75</v>
      </c>
      <c r="E1014" s="5" t="str">
        <f t="shared" si="47"/>
        <v>4224</v>
      </c>
      <c r="F1014" s="4" t="s">
        <v>2045</v>
      </c>
      <c r="G1014" s="6" t="s">
        <v>1433</v>
      </c>
      <c r="H1014" s="65" t="s">
        <v>14</v>
      </c>
      <c r="K1014" s="2"/>
    </row>
    <row r="1015" spans="1:11" s="3" customFormat="1" x14ac:dyDescent="0.2">
      <c r="A1015" s="64" t="s">
        <v>2046</v>
      </c>
      <c r="B1015" s="5" t="str">
        <f t="shared" si="45"/>
        <v>30</v>
      </c>
      <c r="C1015" s="5" t="s">
        <v>1402</v>
      </c>
      <c r="D1015" s="5" t="str">
        <f t="shared" si="46"/>
        <v>75</v>
      </c>
      <c r="E1015" s="5" t="str">
        <f t="shared" si="47"/>
        <v>4256</v>
      </c>
      <c r="F1015" s="4" t="s">
        <v>2047</v>
      </c>
      <c r="G1015" s="6" t="s">
        <v>1440</v>
      </c>
      <c r="H1015" s="65" t="s">
        <v>14</v>
      </c>
      <c r="K1015" s="2"/>
    </row>
    <row r="1016" spans="1:11" s="3" customFormat="1" ht="13.5" thickBot="1" x14ac:dyDescent="0.25">
      <c r="A1016" s="66" t="s">
        <v>2048</v>
      </c>
      <c r="B1016" s="67" t="str">
        <f t="shared" si="45"/>
        <v>30</v>
      </c>
      <c r="C1016" s="67" t="s">
        <v>1402</v>
      </c>
      <c r="D1016" s="67" t="str">
        <f t="shared" si="46"/>
        <v>75</v>
      </c>
      <c r="E1016" s="67" t="str">
        <f t="shared" si="47"/>
        <v>5373</v>
      </c>
      <c r="F1016" s="68" t="s">
        <v>2049</v>
      </c>
      <c r="G1016" s="69" t="s">
        <v>1432</v>
      </c>
      <c r="H1016" s="70" t="s">
        <v>14</v>
      </c>
      <c r="K1016" s="2"/>
    </row>
    <row r="1017" spans="1:11" s="3" customFormat="1" ht="13.5" thickBot="1" x14ac:dyDescent="0.25">
      <c r="A1017" s="7"/>
      <c r="B1017" s="8"/>
      <c r="C1017" s="8"/>
      <c r="D1017" s="8"/>
      <c r="E1017" s="8"/>
      <c r="F1017" s="7"/>
      <c r="G1017" s="9"/>
      <c r="H1017" s="9"/>
      <c r="K1017" s="2"/>
    </row>
    <row r="1018" spans="1:11" s="3" customFormat="1" ht="13.5" thickBot="1" x14ac:dyDescent="0.25">
      <c r="A1018" s="90" t="s">
        <v>2075</v>
      </c>
      <c r="B1018" s="91"/>
      <c r="C1018" s="91"/>
      <c r="D1018" s="91"/>
      <c r="E1018" s="92"/>
      <c r="F1018"/>
      <c r="G1018" s="9"/>
      <c r="K1018" s="2"/>
    </row>
    <row r="1019" spans="1:11" s="3" customFormat="1" ht="13.5" thickBot="1" x14ac:dyDescent="0.25">
      <c r="A1019" s="10" t="s">
        <v>2050</v>
      </c>
      <c r="B1019" s="13" t="s">
        <v>2</v>
      </c>
      <c r="C1019" s="12" t="s">
        <v>3</v>
      </c>
      <c r="D1019" s="71" t="s">
        <v>2051</v>
      </c>
      <c r="E1019"/>
      <c r="F1019"/>
      <c r="G1019" s="9"/>
      <c r="K1019" s="2"/>
    </row>
    <row r="1020" spans="1:11" s="3" customFormat="1" x14ac:dyDescent="0.2">
      <c r="A1020" s="14" t="s">
        <v>2052</v>
      </c>
      <c r="B1020" s="15">
        <v>30</v>
      </c>
      <c r="C1020" s="16" t="s">
        <v>11</v>
      </c>
      <c r="D1020" s="17">
        <f>COUNTIF(B$4:B$1016,"31")</f>
        <v>176</v>
      </c>
      <c r="E1020"/>
      <c r="F1020"/>
      <c r="G1020" s="9"/>
      <c r="K1020" s="2"/>
    </row>
    <row r="1021" spans="1:11" s="3" customFormat="1" x14ac:dyDescent="0.2">
      <c r="A1021" s="18" t="s">
        <v>2053</v>
      </c>
      <c r="B1021" s="19" t="s">
        <v>2054</v>
      </c>
      <c r="C1021" s="20" t="s">
        <v>257</v>
      </c>
      <c r="D1021" s="21">
        <f>COUNTIF(B$4:B$1016,32)</f>
        <v>224</v>
      </c>
      <c r="E1021"/>
      <c r="F1021"/>
      <c r="G1021" s="22"/>
      <c r="H1021"/>
      <c r="I1021"/>
      <c r="K1021" s="2"/>
    </row>
    <row r="1022" spans="1:11" s="3" customFormat="1" x14ac:dyDescent="0.2">
      <c r="A1022" s="18" t="s">
        <v>2057</v>
      </c>
      <c r="B1022" s="19" t="s">
        <v>2058</v>
      </c>
      <c r="C1022" s="20" t="s">
        <v>575</v>
      </c>
      <c r="D1022" s="21">
        <f>COUNTIF(B$4:B$1016,"33")</f>
        <v>313</v>
      </c>
      <c r="E1022"/>
      <c r="F1022"/>
      <c r="G1022" s="22"/>
      <c r="H1022"/>
      <c r="I1022"/>
      <c r="K1022" s="2"/>
    </row>
    <row r="1023" spans="1:11" x14ac:dyDescent="0.2">
      <c r="A1023" s="18" t="s">
        <v>2060</v>
      </c>
      <c r="B1023" s="19" t="s">
        <v>2061</v>
      </c>
      <c r="C1023" s="20" t="s">
        <v>994</v>
      </c>
      <c r="D1023" s="21">
        <f>COUNTIF(B$4:B$1016,"34")</f>
        <v>225</v>
      </c>
      <c r="E1023"/>
      <c r="F1023"/>
      <c r="H1023"/>
      <c r="I1023"/>
    </row>
    <row r="1024" spans="1:11" x14ac:dyDescent="0.2">
      <c r="A1024" s="18" t="s">
        <v>2063</v>
      </c>
      <c r="B1024" s="19" t="s">
        <v>2064</v>
      </c>
      <c r="C1024" s="20" t="s">
        <v>1316</v>
      </c>
      <c r="D1024" s="21">
        <f>COUNTIF(B$4:B$1016,"35")</f>
        <v>50</v>
      </c>
      <c r="E1024"/>
      <c r="F1024"/>
      <c r="H1024"/>
      <c r="I1024"/>
    </row>
    <row r="1025" spans="1:11" ht="13.5" thickBot="1" x14ac:dyDescent="0.25">
      <c r="A1025" s="23" t="s">
        <v>2066</v>
      </c>
      <c r="B1025" s="24" t="s">
        <v>2067</v>
      </c>
      <c r="C1025" s="25" t="s">
        <v>1402</v>
      </c>
      <c r="D1025" s="26">
        <v>25</v>
      </c>
      <c r="E1025"/>
      <c r="F1025"/>
      <c r="H1025" s="2"/>
    </row>
    <row r="1026" spans="1:11" ht="13.5" thickBot="1" x14ac:dyDescent="0.25">
      <c r="A1026" s="27" t="s">
        <v>2065</v>
      </c>
      <c r="B1026" s="28"/>
      <c r="C1026" s="29" t="s">
        <v>2065</v>
      </c>
      <c r="D1026" s="30">
        <f>SUM(D1020:D1025)</f>
        <v>1013</v>
      </c>
      <c r="E1026"/>
      <c r="F1026"/>
      <c r="H1026" s="2"/>
    </row>
    <row r="1027" spans="1:11" ht="13.5" thickBot="1" x14ac:dyDescent="0.25">
      <c r="B1027" s="2"/>
      <c r="C1027" s="2"/>
      <c r="D1027" s="2"/>
      <c r="E1027"/>
      <c r="F1027"/>
      <c r="H1027" s="2"/>
    </row>
    <row r="1028" spans="1:11" s="1" customFormat="1" ht="13.5" thickBot="1" x14ac:dyDescent="0.25">
      <c r="A1028" s="32"/>
      <c r="B1028" s="2"/>
      <c r="C1028" s="78" t="s">
        <v>2071</v>
      </c>
      <c r="D1028" s="79"/>
      <c r="E1028" s="2"/>
      <c r="F1028" s="32"/>
      <c r="G1028" s="22"/>
      <c r="H1028" s="22"/>
      <c r="I1028" s="3"/>
      <c r="J1028" s="3"/>
      <c r="K1028" s="2"/>
    </row>
    <row r="1029" spans="1:11" s="1" customFormat="1" ht="13.5" thickBot="1" x14ac:dyDescent="0.25">
      <c r="A1029" s="32"/>
      <c r="B1029" s="2"/>
      <c r="C1029" s="34" t="s">
        <v>2072</v>
      </c>
      <c r="D1029" s="37" t="s">
        <v>2073</v>
      </c>
      <c r="E1029" s="2"/>
      <c r="F1029" s="32"/>
      <c r="G1029" s="22"/>
      <c r="H1029" s="22"/>
      <c r="I1029" s="3"/>
      <c r="J1029" s="3"/>
      <c r="K1029" s="2"/>
    </row>
    <row r="1030" spans="1:11" s="1" customFormat="1" x14ac:dyDescent="0.2">
      <c r="A1030" s="32"/>
      <c r="B1030" s="2"/>
      <c r="C1030" s="38">
        <v>1</v>
      </c>
      <c r="D1030" s="39">
        <f>COUNTIF(D$4:D$1016,"01")</f>
        <v>22</v>
      </c>
      <c r="E1030" s="2"/>
      <c r="F1030" s="32"/>
      <c r="G1030"/>
      <c r="H1030"/>
      <c r="I1030" s="3"/>
      <c r="J1030" s="3"/>
      <c r="K1030" s="2"/>
    </row>
    <row r="1031" spans="1:11" s="1" customFormat="1" x14ac:dyDescent="0.2">
      <c r="A1031" s="32"/>
      <c r="B1031" s="2"/>
      <c r="C1031" s="31">
        <v>2</v>
      </c>
      <c r="D1031" s="35">
        <f>COUNTIF(D$4:D$1016,"02")</f>
        <v>45</v>
      </c>
      <c r="E1031" s="2"/>
      <c r="F1031" s="32"/>
      <c r="G1031"/>
      <c r="H1031"/>
      <c r="I1031" s="3"/>
      <c r="J1031" s="3"/>
      <c r="K1031" s="2"/>
    </row>
    <row r="1032" spans="1:11" s="1" customFormat="1" x14ac:dyDescent="0.2">
      <c r="A1032" s="32"/>
      <c r="B1032" s="2"/>
      <c r="C1032" s="31">
        <v>3</v>
      </c>
      <c r="D1032" s="35">
        <f>COUNTIF(D$4:D$1016,"03")</f>
        <v>28</v>
      </c>
      <c r="E1032" s="2"/>
      <c r="F1032" s="32"/>
      <c r="G1032"/>
      <c r="H1032"/>
      <c r="I1032" s="3"/>
      <c r="J1032" s="3"/>
      <c r="K1032" s="2"/>
    </row>
    <row r="1033" spans="1:11" s="1" customFormat="1" x14ac:dyDescent="0.2">
      <c r="A1033" s="32"/>
      <c r="B1033" s="2"/>
      <c r="C1033" s="31">
        <v>4</v>
      </c>
      <c r="D1033" s="35">
        <f>COUNTIF(D$4:D$1016,"04")</f>
        <v>22</v>
      </c>
      <c r="E1033" s="2"/>
      <c r="F1033" s="32"/>
      <c r="G1033"/>
      <c r="H1033"/>
      <c r="I1033" s="3"/>
      <c r="J1033" s="3"/>
      <c r="K1033" s="2"/>
    </row>
    <row r="1034" spans="1:11" s="1" customFormat="1" x14ac:dyDescent="0.2">
      <c r="A1034" s="32"/>
      <c r="B1034" s="2"/>
      <c r="C1034" s="31">
        <v>5</v>
      </c>
      <c r="D1034" s="35">
        <f>COUNTIF(D$4:D$1016,"05")</f>
        <v>23</v>
      </c>
      <c r="E1034" s="2"/>
      <c r="F1034" s="32"/>
      <c r="G1034"/>
      <c r="H1034"/>
      <c r="I1034" s="3"/>
      <c r="J1034" s="3"/>
      <c r="K1034" s="2"/>
    </row>
    <row r="1035" spans="1:11" s="1" customFormat="1" x14ac:dyDescent="0.2">
      <c r="A1035" s="32"/>
      <c r="B1035" s="2"/>
      <c r="C1035" s="31">
        <v>6</v>
      </c>
      <c r="D1035" s="35">
        <f>COUNTIF(D$4:D$1016,"06")</f>
        <v>36</v>
      </c>
      <c r="E1035" s="2"/>
      <c r="F1035" s="32"/>
      <c r="G1035"/>
      <c r="H1035"/>
      <c r="I1035" s="3"/>
      <c r="J1035" s="3"/>
      <c r="K1035" s="2"/>
    </row>
    <row r="1036" spans="1:11" s="1" customFormat="1" x14ac:dyDescent="0.2">
      <c r="A1036" s="32"/>
      <c r="B1036" s="2"/>
      <c r="C1036" s="31">
        <v>7</v>
      </c>
      <c r="D1036" s="35">
        <f>COUNTIF(D$4:D$1016,"07")</f>
        <v>23</v>
      </c>
      <c r="E1036" s="2"/>
      <c r="F1036" s="32"/>
      <c r="G1036"/>
      <c r="H1036"/>
      <c r="I1036" s="3"/>
      <c r="J1036" s="3"/>
      <c r="K1036" s="2"/>
    </row>
    <row r="1037" spans="1:11" s="1" customFormat="1" x14ac:dyDescent="0.2">
      <c r="A1037" s="32"/>
      <c r="B1037" s="2"/>
      <c r="C1037" s="31">
        <v>8</v>
      </c>
      <c r="D1037" s="35">
        <f>COUNTIF(D$4:D$1016,"08")</f>
        <v>33</v>
      </c>
      <c r="E1037" s="2"/>
      <c r="F1037" s="32"/>
      <c r="G1037"/>
      <c r="H1037"/>
      <c r="I1037" s="3"/>
      <c r="J1037" s="3"/>
      <c r="K1037" s="2"/>
    </row>
    <row r="1038" spans="1:11" s="1" customFormat="1" x14ac:dyDescent="0.2">
      <c r="A1038" s="32"/>
      <c r="B1038" s="2"/>
      <c r="C1038" s="31">
        <v>9</v>
      </c>
      <c r="D1038" s="35">
        <f>COUNTIF(D$4:D$1016,"09")</f>
        <v>46</v>
      </c>
      <c r="E1038" s="2"/>
      <c r="F1038" s="32"/>
      <c r="G1038"/>
      <c r="H1038"/>
      <c r="I1038" s="3"/>
      <c r="J1038" s="3"/>
      <c r="K1038" s="2"/>
    </row>
    <row r="1039" spans="1:11" s="1" customFormat="1" x14ac:dyDescent="0.2">
      <c r="A1039" s="32"/>
      <c r="B1039" s="2"/>
      <c r="C1039" s="31">
        <v>10</v>
      </c>
      <c r="D1039" s="35">
        <f>COUNTIF(D$4:D$1016,"10")</f>
        <v>52</v>
      </c>
      <c r="E1039" s="2"/>
      <c r="F1039" s="32"/>
      <c r="G1039"/>
      <c r="H1039"/>
      <c r="I1039" s="3"/>
      <c r="J1039" s="3"/>
      <c r="K1039" s="2"/>
    </row>
    <row r="1040" spans="1:11" s="1" customFormat="1" x14ac:dyDescent="0.2">
      <c r="A1040" s="32"/>
      <c r="B1040" s="2"/>
      <c r="C1040" s="31">
        <v>11</v>
      </c>
      <c r="D1040" s="35">
        <f>COUNTIF(D$4:D$1016,"11")</f>
        <v>38</v>
      </c>
      <c r="E1040" s="2"/>
      <c r="F1040" s="32"/>
      <c r="G1040"/>
      <c r="H1040"/>
      <c r="I1040" s="3"/>
      <c r="J1040" s="3"/>
      <c r="K1040" s="2"/>
    </row>
    <row r="1041" spans="1:11" s="1" customFormat="1" x14ac:dyDescent="0.2">
      <c r="A1041" s="32"/>
      <c r="B1041" s="2"/>
      <c r="C1041" s="31">
        <v>12</v>
      </c>
      <c r="D1041" s="35">
        <f>COUNTIF(D$4:D$1016,"12")</f>
        <v>32</v>
      </c>
      <c r="E1041" s="2"/>
      <c r="F1041" s="32"/>
      <c r="G1041"/>
      <c r="H1041"/>
      <c r="I1041" s="3"/>
      <c r="J1041" s="3"/>
      <c r="K1041" s="2"/>
    </row>
    <row r="1042" spans="1:11" s="1" customFormat="1" x14ac:dyDescent="0.2">
      <c r="A1042" s="32"/>
      <c r="B1042" s="2"/>
      <c r="C1042" s="31">
        <v>13</v>
      </c>
      <c r="D1042" s="35">
        <f>COUNTIF(D$4:D$1016,"13")</f>
        <v>25</v>
      </c>
      <c r="E1042" s="2"/>
      <c r="F1042" s="32"/>
      <c r="G1042"/>
      <c r="H1042"/>
      <c r="I1042" s="3"/>
      <c r="J1042" s="3"/>
      <c r="K1042" s="2"/>
    </row>
    <row r="1043" spans="1:11" s="1" customFormat="1" x14ac:dyDescent="0.2">
      <c r="A1043" s="32"/>
      <c r="B1043" s="2"/>
      <c r="C1043" s="31">
        <v>14</v>
      </c>
      <c r="D1043" s="35">
        <f>COUNTIF(D$4:D$1016,"14")</f>
        <v>26</v>
      </c>
      <c r="E1043" s="2"/>
      <c r="F1043" s="32"/>
      <c r="G1043"/>
      <c r="H1043"/>
      <c r="I1043" s="3"/>
      <c r="J1043" s="3"/>
      <c r="K1043" s="2"/>
    </row>
    <row r="1044" spans="1:11" s="1" customFormat="1" x14ac:dyDescent="0.2">
      <c r="A1044" s="32"/>
      <c r="B1044" s="2"/>
      <c r="C1044" s="31">
        <v>15</v>
      </c>
      <c r="D1044" s="35">
        <f>COUNTIF(D$4:D$1016,"15")</f>
        <v>33</v>
      </c>
      <c r="E1044" s="2"/>
      <c r="F1044" s="32"/>
      <c r="G1044"/>
      <c r="H1044"/>
      <c r="I1044" s="3"/>
      <c r="J1044" s="3"/>
      <c r="K1044" s="2"/>
    </row>
    <row r="1045" spans="1:11" s="1" customFormat="1" x14ac:dyDescent="0.2">
      <c r="A1045" s="32"/>
      <c r="B1045" s="2"/>
      <c r="C1045" s="31">
        <v>16</v>
      </c>
      <c r="D1045" s="35">
        <f>COUNTIF(D$4:D$1016,"16")</f>
        <v>18</v>
      </c>
      <c r="E1045" s="2"/>
      <c r="F1045" s="32"/>
      <c r="G1045"/>
      <c r="H1045"/>
      <c r="I1045" s="3"/>
      <c r="J1045" s="3"/>
      <c r="K1045" s="2"/>
    </row>
    <row r="1046" spans="1:11" s="1" customFormat="1" x14ac:dyDescent="0.2">
      <c r="A1046" s="32"/>
      <c r="B1046" s="2"/>
      <c r="C1046" s="31">
        <v>17</v>
      </c>
      <c r="D1046" s="35">
        <f>COUNTIF(D$4:D$1016,"17")</f>
        <v>28</v>
      </c>
      <c r="E1046" s="2"/>
      <c r="F1046" s="32"/>
      <c r="G1046"/>
      <c r="H1046"/>
      <c r="I1046" s="3"/>
      <c r="J1046" s="3"/>
      <c r="K1046" s="2"/>
    </row>
    <row r="1047" spans="1:11" s="1" customFormat="1" x14ac:dyDescent="0.2">
      <c r="A1047" s="32"/>
      <c r="B1047" s="2"/>
      <c r="C1047" s="31">
        <v>18</v>
      </c>
      <c r="D1047" s="35">
        <f>COUNTIF(D$4:D$1016,"18")</f>
        <v>18</v>
      </c>
      <c r="E1047" s="2"/>
      <c r="F1047" s="32"/>
      <c r="G1047"/>
      <c r="H1047"/>
      <c r="I1047" s="3"/>
      <c r="J1047" s="3"/>
      <c r="K1047" s="2"/>
    </row>
    <row r="1048" spans="1:11" s="1" customFormat="1" x14ac:dyDescent="0.2">
      <c r="A1048" s="32"/>
      <c r="B1048" s="2"/>
      <c r="C1048" s="31">
        <v>19</v>
      </c>
      <c r="D1048" s="35">
        <f>COUNTIF(D$4:D$1016,"19")</f>
        <v>35</v>
      </c>
      <c r="E1048" s="2"/>
      <c r="F1048" s="32"/>
      <c r="G1048"/>
      <c r="H1048"/>
      <c r="I1048" s="3"/>
      <c r="J1048" s="3"/>
      <c r="K1048" s="2"/>
    </row>
    <row r="1049" spans="1:11" s="1" customFormat="1" x14ac:dyDescent="0.2">
      <c r="A1049" s="32"/>
      <c r="B1049" s="2"/>
      <c r="C1049" s="31">
        <v>20</v>
      </c>
      <c r="D1049" s="35">
        <f>COUNTIF(D$4:D$1016,"20")</f>
        <v>35</v>
      </c>
      <c r="E1049" s="2"/>
      <c r="F1049" s="32"/>
      <c r="G1049"/>
      <c r="H1049"/>
      <c r="I1049" s="3"/>
      <c r="J1049" s="3"/>
      <c r="K1049" s="2"/>
    </row>
    <row r="1050" spans="1:11" s="1" customFormat="1" x14ac:dyDescent="0.2">
      <c r="A1050" s="32"/>
      <c r="B1050" s="2"/>
      <c r="C1050" s="31">
        <v>21</v>
      </c>
      <c r="D1050" s="35">
        <f>COUNTIF(D$4:D$1016,"21")</f>
        <v>29</v>
      </c>
      <c r="E1050" s="2"/>
      <c r="F1050" s="32"/>
      <c r="G1050"/>
      <c r="H1050"/>
      <c r="I1050" s="3"/>
      <c r="J1050" s="3"/>
      <c r="K1050" s="2"/>
    </row>
    <row r="1051" spans="1:11" s="1" customFormat="1" x14ac:dyDescent="0.2">
      <c r="A1051" s="32"/>
      <c r="B1051" s="2"/>
      <c r="C1051" s="31">
        <v>22</v>
      </c>
      <c r="D1051" s="35">
        <f>COUNTIF(D$4:D$1016,"22")</f>
        <v>29</v>
      </c>
      <c r="E1051" s="2"/>
      <c r="F1051" s="32"/>
      <c r="G1051"/>
      <c r="H1051"/>
      <c r="I1051" s="3"/>
      <c r="J1051" s="3"/>
      <c r="K1051" s="2"/>
    </row>
    <row r="1052" spans="1:11" s="1" customFormat="1" x14ac:dyDescent="0.2">
      <c r="A1052" s="32"/>
      <c r="B1052" s="2"/>
      <c r="C1052" s="31">
        <v>23</v>
      </c>
      <c r="D1052" s="35">
        <f>COUNTIF(D$4:D$1016,"23")</f>
        <v>20</v>
      </c>
      <c r="E1052" s="2"/>
      <c r="F1052" s="32"/>
      <c r="G1052"/>
      <c r="H1052"/>
      <c r="I1052" s="3"/>
      <c r="J1052" s="3"/>
      <c r="K1052" s="2"/>
    </row>
    <row r="1053" spans="1:11" s="1" customFormat="1" x14ac:dyDescent="0.2">
      <c r="A1053" s="32"/>
      <c r="B1053" s="2"/>
      <c r="C1053" s="31">
        <v>24</v>
      </c>
      <c r="D1053" s="35">
        <f>COUNTIF(D$4:D$1016,"24")</f>
        <v>32</v>
      </c>
      <c r="E1053" s="2"/>
      <c r="F1053" s="32"/>
      <c r="G1053"/>
      <c r="H1053"/>
      <c r="I1053" s="3"/>
      <c r="J1053" s="3"/>
      <c r="K1053" s="2"/>
    </row>
    <row r="1054" spans="1:11" s="1" customFormat="1" x14ac:dyDescent="0.2">
      <c r="A1054" s="32"/>
      <c r="B1054" s="2"/>
      <c r="C1054" s="31">
        <v>25</v>
      </c>
      <c r="D1054" s="35">
        <f>COUNTIF(D$4:D$1016,"25")</f>
        <v>34</v>
      </c>
      <c r="E1054" s="2"/>
      <c r="F1054" s="32"/>
      <c r="G1054"/>
      <c r="H1054"/>
      <c r="I1054" s="3"/>
      <c r="J1054" s="3"/>
      <c r="K1054" s="2"/>
    </row>
    <row r="1055" spans="1:11" s="1" customFormat="1" x14ac:dyDescent="0.2">
      <c r="A1055" s="32"/>
      <c r="B1055" s="2"/>
      <c r="C1055" s="31">
        <v>26</v>
      </c>
      <c r="D1055" s="35">
        <f>COUNTIF(D$4:D$1016,"26")</f>
        <v>22</v>
      </c>
      <c r="E1055" s="2"/>
      <c r="F1055" s="32"/>
      <c r="G1055"/>
      <c r="H1055"/>
      <c r="I1055" s="3"/>
      <c r="J1055" s="3"/>
      <c r="K1055" s="2"/>
    </row>
    <row r="1056" spans="1:11" s="1" customFormat="1" x14ac:dyDescent="0.2">
      <c r="A1056" s="32"/>
      <c r="B1056" s="2"/>
      <c r="C1056" s="31">
        <v>27</v>
      </c>
      <c r="D1056" s="35">
        <f>COUNTIF(D$4:D$1016,"27")</f>
        <v>39</v>
      </c>
      <c r="E1056" s="2"/>
      <c r="F1056" s="32"/>
      <c r="G1056"/>
      <c r="H1056"/>
      <c r="I1056" s="3"/>
      <c r="J1056" s="3"/>
      <c r="K1056" s="2"/>
    </row>
    <row r="1057" spans="1:11" s="1" customFormat="1" x14ac:dyDescent="0.2">
      <c r="A1057" s="32"/>
      <c r="B1057" s="2"/>
      <c r="C1057" s="31">
        <v>28</v>
      </c>
      <c r="D1057" s="35">
        <f>COUNTIF(D$4:D$1016,"28")</f>
        <v>35</v>
      </c>
      <c r="E1057" s="2"/>
      <c r="F1057" s="32"/>
      <c r="G1057"/>
      <c r="H1057"/>
      <c r="I1057" s="3"/>
      <c r="J1057" s="3"/>
      <c r="K1057" s="2"/>
    </row>
    <row r="1058" spans="1:11" s="1" customFormat="1" x14ac:dyDescent="0.2">
      <c r="A1058" s="32"/>
      <c r="B1058" s="3"/>
      <c r="C1058" s="31">
        <v>29</v>
      </c>
      <c r="D1058" s="35">
        <f>COUNTIF(D$4:D$1016,"29")</f>
        <v>32</v>
      </c>
      <c r="E1058" s="3"/>
      <c r="F1058" s="32"/>
      <c r="G1058"/>
      <c r="H1058"/>
      <c r="I1058" s="3"/>
      <c r="J1058" s="3"/>
      <c r="K1058" s="2"/>
    </row>
    <row r="1059" spans="1:11" s="1" customFormat="1" x14ac:dyDescent="0.2">
      <c r="A1059" s="32"/>
      <c r="B1059" s="3"/>
      <c r="C1059" s="31">
        <v>30</v>
      </c>
      <c r="D1059" s="35">
        <f>COUNTIF(D$4:D$1016,"30")</f>
        <v>31</v>
      </c>
      <c r="E1059" s="3"/>
      <c r="F1059" s="32"/>
      <c r="G1059"/>
      <c r="H1059"/>
      <c r="I1059" s="3"/>
      <c r="J1059" s="3"/>
      <c r="K1059" s="2"/>
    </row>
    <row r="1060" spans="1:11" s="1" customFormat="1" x14ac:dyDescent="0.2">
      <c r="A1060" s="32"/>
      <c r="B1060" s="3"/>
      <c r="C1060" s="31">
        <v>31</v>
      </c>
      <c r="D1060" s="35">
        <f>COUNTIF(D$4:D$1016,"31")</f>
        <v>50</v>
      </c>
      <c r="E1060" s="3"/>
      <c r="F1060" s="32"/>
      <c r="G1060"/>
      <c r="H1060"/>
      <c r="I1060" s="3"/>
      <c r="J1060" s="3"/>
      <c r="K1060" s="2"/>
    </row>
    <row r="1061" spans="1:11" s="1" customFormat="1" x14ac:dyDescent="0.2">
      <c r="A1061" s="32"/>
      <c r="B1061" s="3"/>
      <c r="C1061" s="31">
        <v>32</v>
      </c>
      <c r="D1061" s="35">
        <f>COUNTIF(D$4:D$1016,"32")</f>
        <v>17</v>
      </c>
      <c r="E1061" s="3"/>
      <c r="F1061" s="32"/>
      <c r="G1061"/>
      <c r="H1061"/>
      <c r="I1061" s="3"/>
      <c r="J1061" s="3"/>
      <c r="K1061" s="2"/>
    </row>
    <row r="1062" spans="1:11" s="1" customFormat="1" ht="13.5" thickBot="1" x14ac:dyDescent="0.25">
      <c r="A1062" s="32"/>
      <c r="B1062" s="3"/>
      <c r="C1062" s="33">
        <v>75</v>
      </c>
      <c r="D1062" s="36">
        <f>COUNTIF(D$4:D$1016,"75")</f>
        <v>25</v>
      </c>
      <c r="E1062" s="3"/>
      <c r="F1062" s="32"/>
      <c r="G1062"/>
      <c r="H1062"/>
      <c r="I1062" s="3"/>
      <c r="J1062" s="3"/>
      <c r="K1062" s="2"/>
    </row>
    <row r="1063" spans="1:11" s="1" customFormat="1" ht="13.5" thickBot="1" x14ac:dyDescent="0.25">
      <c r="A1063" s="32"/>
      <c r="B1063" s="3"/>
      <c r="C1063" s="40" t="s">
        <v>2065</v>
      </c>
      <c r="D1063" s="30">
        <f>SUM(D1030:D1062)</f>
        <v>1013</v>
      </c>
      <c r="E1063" s="3"/>
      <c r="F1063" s="32"/>
      <c r="G1063" s="41" t="s">
        <v>2055</v>
      </c>
      <c r="H1063" s="22"/>
      <c r="I1063" s="3"/>
      <c r="J1063" s="3"/>
      <c r="K1063" s="2"/>
    </row>
    <row r="1064" spans="1:11" s="1" customFormat="1" ht="13.5" thickBot="1" x14ac:dyDescent="0.25">
      <c r="A1064" s="32"/>
      <c r="B1064" s="3"/>
      <c r="C1064" s="42"/>
      <c r="D1064" s="43"/>
      <c r="E1064" s="3"/>
      <c r="F1064" s="32"/>
      <c r="G1064" s="41"/>
      <c r="H1064" s="22"/>
      <c r="I1064" s="3"/>
      <c r="J1064" s="3"/>
      <c r="K1064" s="2"/>
    </row>
    <row r="1065" spans="1:11" ht="13.5" thickBot="1" x14ac:dyDescent="0.25">
      <c r="A1065" s="80" t="s">
        <v>2068</v>
      </c>
      <c r="B1065" s="81"/>
      <c r="C1065" s="81"/>
      <c r="D1065" s="82"/>
    </row>
    <row r="1066" spans="1:11" x14ac:dyDescent="0.2">
      <c r="A1066" s="46" t="s">
        <v>2069</v>
      </c>
      <c r="B1066" s="47" t="s">
        <v>2056</v>
      </c>
      <c r="C1066" s="48" t="s">
        <v>9</v>
      </c>
      <c r="D1066" s="49" t="s">
        <v>2065</v>
      </c>
    </row>
    <row r="1067" spans="1:11" x14ac:dyDescent="0.2">
      <c r="A1067" s="50" t="s">
        <v>2059</v>
      </c>
      <c r="B1067" s="45">
        <v>705</v>
      </c>
      <c r="C1067" s="44">
        <v>201</v>
      </c>
      <c r="D1067" s="51">
        <v>906</v>
      </c>
    </row>
    <row r="1068" spans="1:11" x14ac:dyDescent="0.2">
      <c r="A1068" s="50" t="s">
        <v>2062</v>
      </c>
      <c r="B1068" s="44">
        <v>308</v>
      </c>
      <c r="C1068" s="44">
        <v>81</v>
      </c>
      <c r="D1068" s="51">
        <v>389</v>
      </c>
    </row>
    <row r="1069" spans="1:11" ht="13.5" thickBot="1" x14ac:dyDescent="0.25">
      <c r="A1069" s="52" t="s">
        <v>2065</v>
      </c>
      <c r="B1069" s="53">
        <v>1013</v>
      </c>
      <c r="C1069" s="54">
        <v>282</v>
      </c>
      <c r="D1069" s="55">
        <v>1295</v>
      </c>
    </row>
    <row r="1070" spans="1:11" x14ac:dyDescent="0.2">
      <c r="A1070" s="72" t="s">
        <v>2070</v>
      </c>
      <c r="B1070" s="73"/>
      <c r="C1070" s="73"/>
      <c r="D1070" s="74"/>
    </row>
    <row r="1071" spans="1:11" ht="13.5" thickBot="1" x14ac:dyDescent="0.25">
      <c r="A1071" s="75" t="s">
        <v>2074</v>
      </c>
      <c r="B1071" s="76"/>
      <c r="C1071" s="76"/>
      <c r="D1071" s="77"/>
    </row>
  </sheetData>
  <mergeCells count="7">
    <mergeCell ref="A1070:D1070"/>
    <mergeCell ref="A1071:D1071"/>
    <mergeCell ref="C1028:D1028"/>
    <mergeCell ref="A1065:D1065"/>
    <mergeCell ref="A1:H1"/>
    <mergeCell ref="A2:H2"/>
    <mergeCell ref="A1018:E1018"/>
  </mergeCells>
  <printOptions horizontalCentered="1" verticalCentered="1"/>
  <pageMargins left="0.2" right="0.2" top="0.1" bottom="0.35" header="0" footer="0"/>
  <pageSetup scale="94" firstPageNumber="0" fitToWidth="0" fitToHeight="0" orientation="portrait" r:id="rId1"/>
  <headerFooter alignWithMargins="0">
    <oddFooter>&amp;L&amp;F&amp;Rfsmith 5-5-15</oddFooter>
  </headerFooter>
  <rowBreaks count="1" manualBreakCount="1">
    <brk id="10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NYC SAFT Assign-Just City</vt:lpstr>
      <vt:lpstr>'2015 NYC SAFT Assign-Just City'!Print_Area</vt:lpstr>
      <vt:lpstr>'2015 NYC SAFT Assign-Just City'!Print_Titles</vt:lpstr>
    </vt:vector>
  </TitlesOfParts>
  <Company>Dell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Smith</dc:creator>
  <cp:lastModifiedBy>Leonie</cp:lastModifiedBy>
  <dcterms:created xsi:type="dcterms:W3CDTF">2015-05-13T00:33:04Z</dcterms:created>
  <dcterms:modified xsi:type="dcterms:W3CDTF">2015-05-20T00:26:31Z</dcterms:modified>
</cp:coreProperties>
</file>